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йминг\Desktop\СТУД ИГРЫ 2017\ИТОГИ\"/>
    </mc:Choice>
  </mc:AlternateContent>
  <bookViews>
    <workbookView xWindow="0" yWindow="120" windowWidth="16380" windowHeight="8070" activeTab="6"/>
  </bookViews>
  <sheets>
    <sheet name="классика Ж" sheetId="14" r:id="rId1"/>
    <sheet name="классика М" sheetId="15" r:id="rId2"/>
    <sheet name="своб ст Ж" sheetId="16" r:id="rId3"/>
    <sheet name="своб ст М" sheetId="17" r:id="rId4"/>
    <sheet name="эст М" sheetId="18" r:id="rId5"/>
    <sheet name="эст Ж" sheetId="19" r:id="rId6"/>
    <sheet name="TEAM" sheetId="6" r:id="rId7"/>
    <sheet name="финиш" sheetId="4" state="hidden" r:id="rId8"/>
  </sheets>
  <definedNames>
    <definedName name="begin">#REF!</definedName>
    <definedName name="split1">#REF!</definedName>
    <definedName name="split2">#REF!</definedName>
    <definedName name="split3">#REF!</definedName>
    <definedName name="split4">#REF!</definedName>
    <definedName name="split5">#REF!</definedName>
  </definedNames>
  <calcPr calcId="152511"/>
</workbook>
</file>

<file path=xl/calcChain.xml><?xml version="1.0" encoding="utf-8"?>
<calcChain xmlns="http://schemas.openxmlformats.org/spreadsheetml/2006/main">
  <c r="J83" i="19" l="1"/>
  <c r="H83" i="19"/>
  <c r="J79" i="19"/>
  <c r="H79" i="19"/>
  <c r="J75" i="19"/>
  <c r="H75" i="19"/>
  <c r="J71" i="19"/>
  <c r="H71" i="19"/>
  <c r="J67" i="19"/>
  <c r="H67" i="19"/>
  <c r="J63" i="19"/>
  <c r="H63" i="19"/>
  <c r="J59" i="19"/>
  <c r="H59" i="19"/>
  <c r="J55" i="19"/>
  <c r="H55" i="19"/>
  <c r="J51" i="19"/>
  <c r="H51" i="19"/>
  <c r="J47" i="19"/>
  <c r="H47" i="19"/>
  <c r="J43" i="19"/>
  <c r="H43" i="19"/>
  <c r="J39" i="19"/>
  <c r="H39" i="19"/>
  <c r="J35" i="19"/>
  <c r="H35" i="19"/>
  <c r="J31" i="19"/>
  <c r="H31" i="19"/>
  <c r="J27" i="19"/>
  <c r="H27" i="19"/>
  <c r="J23" i="19"/>
  <c r="H23" i="19"/>
  <c r="J19" i="19"/>
  <c r="H19" i="19"/>
  <c r="J147" i="18" l="1"/>
  <c r="H147" i="18"/>
  <c r="J143" i="18"/>
  <c r="H143" i="18"/>
  <c r="J139" i="18"/>
  <c r="H139" i="18"/>
  <c r="J135" i="18"/>
  <c r="H135" i="18"/>
  <c r="J131" i="18"/>
  <c r="H131" i="18"/>
  <c r="J127" i="18"/>
  <c r="H127" i="18"/>
  <c r="J123" i="18"/>
  <c r="H123" i="18"/>
  <c r="J119" i="18"/>
  <c r="H119" i="18"/>
  <c r="J115" i="18"/>
  <c r="H115" i="18"/>
  <c r="J111" i="18"/>
  <c r="H111" i="18"/>
  <c r="J107" i="18"/>
  <c r="H107" i="18"/>
  <c r="J103" i="18"/>
  <c r="H103" i="18"/>
  <c r="J99" i="18"/>
  <c r="H99" i="18"/>
  <c r="J95" i="18"/>
  <c r="H95" i="18"/>
  <c r="J91" i="18"/>
  <c r="H91" i="18"/>
  <c r="J87" i="18"/>
  <c r="H87" i="18"/>
  <c r="J83" i="18"/>
  <c r="H83" i="18"/>
  <c r="J79" i="18"/>
  <c r="H79" i="18"/>
  <c r="J75" i="18"/>
  <c r="H75" i="18"/>
  <c r="J71" i="18"/>
  <c r="H71" i="18"/>
  <c r="J67" i="18"/>
  <c r="H67" i="18"/>
  <c r="J63" i="18"/>
  <c r="H63" i="18"/>
  <c r="J59" i="18"/>
  <c r="H59" i="18"/>
  <c r="J55" i="18"/>
  <c r="H55" i="18"/>
  <c r="J51" i="18"/>
  <c r="H51" i="18"/>
  <c r="J47" i="18"/>
  <c r="H47" i="18"/>
  <c r="J43" i="18"/>
  <c r="H43" i="18"/>
  <c r="J39" i="18"/>
  <c r="H39" i="18"/>
  <c r="J35" i="18"/>
  <c r="H35" i="18"/>
  <c r="J31" i="18"/>
  <c r="H31" i="18"/>
  <c r="J27" i="18"/>
  <c r="H27" i="18"/>
  <c r="J23" i="18"/>
  <c r="H23" i="18"/>
  <c r="J19" i="18"/>
  <c r="H19" i="18"/>
  <c r="J41" i="17" l="1"/>
  <c r="K277" i="6" l="1"/>
  <c r="P277" i="6" s="1"/>
  <c r="K69" i="6"/>
  <c r="K21" i="6" l="1"/>
  <c r="P21" i="6" s="1"/>
  <c r="K341" i="6"/>
  <c r="P341" i="6" s="1"/>
  <c r="K389" i="6"/>
  <c r="P389" i="6" s="1"/>
  <c r="K357" i="6"/>
  <c r="P357" i="6" s="1"/>
  <c r="K325" i="6"/>
  <c r="P325" i="6" s="1"/>
  <c r="K373" i="6"/>
  <c r="P373" i="6" s="1"/>
  <c r="K181" i="6"/>
  <c r="P181" i="6" s="1"/>
  <c r="K261" i="6"/>
  <c r="P261" i="6" s="1"/>
  <c r="K245" i="6"/>
  <c r="P245" i="6" s="1"/>
  <c r="K309" i="6"/>
  <c r="P309" i="6" s="1"/>
  <c r="K213" i="6"/>
  <c r="P213" i="6" s="1"/>
  <c r="K229" i="6"/>
  <c r="P229" i="6" s="1"/>
  <c r="K293" i="6"/>
  <c r="P293" i="6" s="1"/>
  <c r="P69" i="6"/>
  <c r="K197" i="6"/>
  <c r="P197" i="6" s="1"/>
  <c r="K165" i="6"/>
  <c r="P165" i="6" s="1"/>
  <c r="K117" i="6"/>
  <c r="P117" i="6" s="1"/>
  <c r="K133" i="6"/>
  <c r="P133" i="6" s="1"/>
  <c r="K149" i="6"/>
  <c r="P149" i="6" s="1"/>
  <c r="K85" i="6"/>
  <c r="P85" i="6" s="1"/>
  <c r="K53" i="6"/>
  <c r="P53" i="6" s="1"/>
  <c r="K101" i="6"/>
  <c r="P101" i="6" s="1"/>
  <c r="K37" i="6"/>
  <c r="P37" i="6" s="1"/>
  <c r="K5" i="6"/>
  <c r="P5" i="6" s="1"/>
</calcChain>
</file>

<file path=xl/sharedStrings.xml><?xml version="1.0" encoding="utf-8"?>
<sst xmlns="http://schemas.openxmlformats.org/spreadsheetml/2006/main" count="3288" uniqueCount="1157">
  <si>
    <t>Индивидуальная гонка</t>
  </si>
  <si>
    <t>Местро проведения</t>
  </si>
  <si>
    <t>Московская обл., ОУСЦ Планерная</t>
  </si>
  <si>
    <t>Начало —</t>
  </si>
  <si>
    <t>Окончание —</t>
  </si>
  <si>
    <t>Жюри соревнований:</t>
  </si>
  <si>
    <t>Технический делегат:</t>
  </si>
  <si>
    <t>Дистанция:</t>
  </si>
  <si>
    <t>Главный судья:</t>
  </si>
  <si>
    <t>(Москва)</t>
  </si>
  <si>
    <t>Максимальный перепад (HD):</t>
  </si>
  <si>
    <t>м</t>
  </si>
  <si>
    <t>Члены жюри:</t>
  </si>
  <si>
    <t>Максимальный подъем (МС):</t>
  </si>
  <si>
    <t>Сумма перепадов (ТС):</t>
  </si>
  <si>
    <t>Длина круга</t>
  </si>
  <si>
    <t>Кругов:</t>
  </si>
  <si>
    <t>Место</t>
  </si>
  <si>
    <t>Старт номер</t>
  </si>
  <si>
    <t>RUS код</t>
  </si>
  <si>
    <t>Фамилия, имя</t>
  </si>
  <si>
    <t>Год рожд.</t>
  </si>
  <si>
    <t>Звание / разряд</t>
  </si>
  <si>
    <t>Регион, ДСО, спортклуб</t>
  </si>
  <si>
    <t>Итоговый результат</t>
  </si>
  <si>
    <t>Не финишировали</t>
  </si>
  <si>
    <t>Не стартовали</t>
  </si>
  <si>
    <t>Дисквалифицированы</t>
  </si>
  <si>
    <t>Погода</t>
  </si>
  <si>
    <t>Состояние трассы</t>
  </si>
  <si>
    <t>Сост. снега</t>
  </si>
  <si>
    <t>Температура</t>
  </si>
  <si>
    <t>Статистика гонки</t>
  </si>
  <si>
    <t>Воздуха</t>
  </si>
  <si>
    <t>Стартовало</t>
  </si>
  <si>
    <t>Не старт.</t>
  </si>
  <si>
    <t>Не фин.</t>
  </si>
  <si>
    <t>Технический делегат</t>
  </si>
  <si>
    <t>ИТОГОВЫЙ ПРОТОКОЛ</t>
  </si>
  <si>
    <t>ЧЕМПИОНАТ И ПЕРВЕНСТВО МОСКВЫ                                        ПО ЛЫЖНЫМ ГОНКАМ</t>
  </si>
  <si>
    <t>Выполненый норматив</t>
  </si>
  <si>
    <t>Отстование от лидера</t>
  </si>
  <si>
    <t>5000 м</t>
  </si>
  <si>
    <t>ЖЕНЩИНЫ, 10 км свободный стиль</t>
  </si>
  <si>
    <t>10 км.</t>
  </si>
  <si>
    <t>Главный секретарь</t>
  </si>
  <si>
    <t>МАИ</t>
  </si>
  <si>
    <t>МФТИ</t>
  </si>
  <si>
    <t>Университет</t>
  </si>
  <si>
    <t>Примечание</t>
  </si>
  <si>
    <t>МГУ им. Ломоносова</t>
  </si>
  <si>
    <t>НИЯУ МИФИ</t>
  </si>
  <si>
    <t>РУДН</t>
  </si>
  <si>
    <t>РГУФКСМиТ</t>
  </si>
  <si>
    <t>РГАУ МСХА</t>
  </si>
  <si>
    <t>МГСУ-МИСИ</t>
  </si>
  <si>
    <t>МГПУ</t>
  </si>
  <si>
    <t>МИИГАиК</t>
  </si>
  <si>
    <t>МТУСИ</t>
  </si>
  <si>
    <t>Старт. номер</t>
  </si>
  <si>
    <t>РГСУ</t>
  </si>
  <si>
    <t>Результат</t>
  </si>
  <si>
    <t>НИУ ВШЭ</t>
  </si>
  <si>
    <t>МЭИ</t>
  </si>
  <si>
    <t>МГТУ им. Баумана</t>
  </si>
  <si>
    <t>РХТУ им. Менделеева</t>
  </si>
  <si>
    <t>РГУ им. Губкина</t>
  </si>
  <si>
    <t>РЭУ</t>
  </si>
  <si>
    <t>ФинУниверситет</t>
  </si>
  <si>
    <t>ГУ по землеустройств</t>
  </si>
  <si>
    <t>МГУПС</t>
  </si>
  <si>
    <t>МГМУ МАМИ</t>
  </si>
  <si>
    <t>МИТХТ</t>
  </si>
  <si>
    <t>Смирнов Кирилл</t>
  </si>
  <si>
    <t>Торчинский Савелий</t>
  </si>
  <si>
    <t>Безгин Илья</t>
  </si>
  <si>
    <t>Моисеев Тимофей</t>
  </si>
  <si>
    <t>Изикаев Даниил</t>
  </si>
  <si>
    <t>Яковлев Ярослав</t>
  </si>
  <si>
    <t>Корсаков Сергей</t>
  </si>
  <si>
    <t>Быков Антон</t>
  </si>
  <si>
    <t>Ромашов Павел</t>
  </si>
  <si>
    <t>Головнин Ярослав</t>
  </si>
  <si>
    <t>Горшков Никита</t>
  </si>
  <si>
    <t>Савченко Владислав</t>
  </si>
  <si>
    <t>Шварц Юрий</t>
  </si>
  <si>
    <t>Старовойтов Степан</t>
  </si>
  <si>
    <t>Коротков Антон</t>
  </si>
  <si>
    <t>Гаврилов Никита</t>
  </si>
  <si>
    <t>Смирнов Виталий</t>
  </si>
  <si>
    <t>Зиновьев Дмитрий</t>
  </si>
  <si>
    <t>Гусев Данил</t>
  </si>
  <si>
    <t>Логинов Алексей</t>
  </si>
  <si>
    <t>Беленчук Родион</t>
  </si>
  <si>
    <t>Шабанов Александр</t>
  </si>
  <si>
    <t>Чернов Арсений</t>
  </si>
  <si>
    <t>Рузайкин Владислав</t>
  </si>
  <si>
    <t>Кислов Никита</t>
  </si>
  <si>
    <t>Трифонов Владислав</t>
  </si>
  <si>
    <t>Спирин Владимир</t>
  </si>
  <si>
    <t>Левковский Евгений</t>
  </si>
  <si>
    <t>Дробышев Дмитрий</t>
  </si>
  <si>
    <t>Рогачев Максим</t>
  </si>
  <si>
    <t>Хрусталев Илья</t>
  </si>
  <si>
    <t>Данковцев Владислав</t>
  </si>
  <si>
    <t>Филимоненков Илья</t>
  </si>
  <si>
    <t>Петров Зураб</t>
  </si>
  <si>
    <t>Кирьянов Никита</t>
  </si>
  <si>
    <t>МИЭТ</t>
  </si>
  <si>
    <t>Порохов Вячеслав</t>
  </si>
  <si>
    <t>Конюхов Роман</t>
  </si>
  <si>
    <t>Садовников Павел</t>
  </si>
  <si>
    <t>Хрисанов Евгений</t>
  </si>
  <si>
    <t>Руженцев Илья</t>
  </si>
  <si>
    <t>Волков Алексей</t>
  </si>
  <si>
    <t>Антипов Андрей</t>
  </si>
  <si>
    <t>Завражин Павел</t>
  </si>
  <si>
    <t>Фатыхов Рашид</t>
  </si>
  <si>
    <t>Огнев Василий</t>
  </si>
  <si>
    <t>Красников Владимир</t>
  </si>
  <si>
    <t>Галлямов Геннадий</t>
  </si>
  <si>
    <t>Пономарев Сергей</t>
  </si>
  <si>
    <t>Андрианов Егор</t>
  </si>
  <si>
    <t>в/к</t>
  </si>
  <si>
    <t>Крючков Евгений</t>
  </si>
  <si>
    <t>Тарбаев Дмитрий</t>
  </si>
  <si>
    <t>Штанько Никита</t>
  </si>
  <si>
    <t>Исайченков Иван</t>
  </si>
  <si>
    <t>Куприянов Алексей</t>
  </si>
  <si>
    <t>Никитин Дмитрий</t>
  </si>
  <si>
    <t>Имамзазин Тимур</t>
  </si>
  <si>
    <t>Толоконников Антон</t>
  </si>
  <si>
    <t>Чинилин Григорий</t>
  </si>
  <si>
    <t>Санталов Григорий</t>
  </si>
  <si>
    <t>Мясоедов Даниил</t>
  </si>
  <si>
    <t>Мирошниченко Кирилл</t>
  </si>
  <si>
    <t>Калиниченко Егор</t>
  </si>
  <si>
    <t>Банников Михаил</t>
  </si>
  <si>
    <t>Петренко Адексей</t>
  </si>
  <si>
    <t>Демыгин Иван</t>
  </si>
  <si>
    <t>Рыболовлев Алексей</t>
  </si>
  <si>
    <t>Горбачев Александр</t>
  </si>
  <si>
    <t>Чайцын Владислав</t>
  </si>
  <si>
    <t>Киреев Никита</t>
  </si>
  <si>
    <t>Леванидов Владислав</t>
  </si>
  <si>
    <t>Попов Андрей</t>
  </si>
  <si>
    <t>Покаместов Александр</t>
  </si>
  <si>
    <t>Сайдов Павел</t>
  </si>
  <si>
    <t>Борисов Сергей</t>
  </si>
  <si>
    <t>Мельников Григорий</t>
  </si>
  <si>
    <t>Андрианов Алексей</t>
  </si>
  <si>
    <t>Коробенюк Никита</t>
  </si>
  <si>
    <t>Соловьев Андрей</t>
  </si>
  <si>
    <t>Ананенков Роман</t>
  </si>
  <si>
    <t>Савченко Иван</t>
  </si>
  <si>
    <t>Хомяков Дмитрий</t>
  </si>
  <si>
    <t>Торяник Андрей</t>
  </si>
  <si>
    <t>Копалкин Алексей</t>
  </si>
  <si>
    <t>Язопов Иван</t>
  </si>
  <si>
    <t>Чемагин Сергей</t>
  </si>
  <si>
    <t>Акрицкий Константин</t>
  </si>
  <si>
    <t>Кузнецов Николай</t>
  </si>
  <si>
    <t>Марковский Евгений</t>
  </si>
  <si>
    <t>Целиков Сергей</t>
  </si>
  <si>
    <t>Маяков Денис</t>
  </si>
  <si>
    <t>Анучин Сергей</t>
  </si>
  <si>
    <t>Усиков Алексей</t>
  </si>
  <si>
    <t>Великий Константин</t>
  </si>
  <si>
    <t>Зайцев Федор</t>
  </si>
  <si>
    <t>Цыпленков Иван</t>
  </si>
  <si>
    <t>Власов Иван</t>
  </si>
  <si>
    <t>Юфряков Вячеслав</t>
  </si>
  <si>
    <t>Мамедов Рустам</t>
  </si>
  <si>
    <t>Мишин Кирилл</t>
  </si>
  <si>
    <t>Бобин Алексей</t>
  </si>
  <si>
    <t>Антонов Андрей</t>
  </si>
  <si>
    <t>Кривошеев Глеб</t>
  </si>
  <si>
    <t>Назаров Евгений</t>
  </si>
  <si>
    <t>Мирончук Богдан</t>
  </si>
  <si>
    <t>Мезенин Егор</t>
  </si>
  <si>
    <t>Никитин Евгений</t>
  </si>
  <si>
    <t>Файрузов Динор</t>
  </si>
  <si>
    <t>Рыбалкин Иван</t>
  </si>
  <si>
    <t>Квардаков Антон</t>
  </si>
  <si>
    <t>Схурихин Данил</t>
  </si>
  <si>
    <t>Куркин Роман</t>
  </si>
  <si>
    <t>Никифоров Владимир</t>
  </si>
  <si>
    <t>Кочетков Григорий</t>
  </si>
  <si>
    <t>Имамназаров Тимур</t>
  </si>
  <si>
    <t>Козлов Денис</t>
  </si>
  <si>
    <t>Калинин Дмитрий</t>
  </si>
  <si>
    <t>Куделькин Игорь</t>
  </si>
  <si>
    <t>Беззубиков Кирилл</t>
  </si>
  <si>
    <t>Минаков Глеб</t>
  </si>
  <si>
    <t>Ширяев Андрей</t>
  </si>
  <si>
    <t>Смирнов Андрей</t>
  </si>
  <si>
    <t>Смолинский Николай</t>
  </si>
  <si>
    <t>Буянов Артемий</t>
  </si>
  <si>
    <t>Гапоник Даниил</t>
  </si>
  <si>
    <t>Кормухин Серафим</t>
  </si>
  <si>
    <t>Евсеев Никита</t>
  </si>
  <si>
    <t>Кузьмин Михаил</t>
  </si>
  <si>
    <t>Данилов Иван</t>
  </si>
  <si>
    <t>Шишикин Василий</t>
  </si>
  <si>
    <t>Андронов Роман</t>
  </si>
  <si>
    <t>Бардушкин Андрей</t>
  </si>
  <si>
    <t>Сейдахметов Нурлан</t>
  </si>
  <si>
    <t>Клишо Илья</t>
  </si>
  <si>
    <t>Каршаков Игорь</t>
  </si>
  <si>
    <t>Никоноров Максим</t>
  </si>
  <si>
    <t>Коваленко Антон</t>
  </si>
  <si>
    <t>Сапронов Антон</t>
  </si>
  <si>
    <t>Хомутинников Алексей</t>
  </si>
  <si>
    <t>Столбов Владимир</t>
  </si>
  <si>
    <t>Серков Никита</t>
  </si>
  <si>
    <t>Колонин Борис</t>
  </si>
  <si>
    <t>Ласточкин Антон</t>
  </si>
  <si>
    <t>Лазебный Георгий</t>
  </si>
  <si>
    <t>Романов Глеб</t>
  </si>
  <si>
    <t>Бегичев Григорий</t>
  </si>
  <si>
    <t>Сысоев Никита</t>
  </si>
  <si>
    <t>Абакуменко Максим</t>
  </si>
  <si>
    <t>Ненашев Никита</t>
  </si>
  <si>
    <t>Пергач Дмитрий</t>
  </si>
  <si>
    <t>Буев Дмитрий</t>
  </si>
  <si>
    <t>Нефедов Александр</t>
  </si>
  <si>
    <t>Гришин Владислав</t>
  </si>
  <si>
    <t>Бобков Олег</t>
  </si>
  <si>
    <t>Сердюк Александр</t>
  </si>
  <si>
    <t>Гущин Александр</t>
  </si>
  <si>
    <t>Моргун Сергей</t>
  </si>
  <si>
    <t>Родин Семен</t>
  </si>
  <si>
    <t>Поправко Демид</t>
  </si>
  <si>
    <t>Летунов Алексей</t>
  </si>
  <si>
    <t>Микеров Артем</t>
  </si>
  <si>
    <t>Белявцев Александр</t>
  </si>
  <si>
    <t>Федоров Александр</t>
  </si>
  <si>
    <t>Шилов Вадим</t>
  </si>
  <si>
    <t>Степанов Степан</t>
  </si>
  <si>
    <t>Дындарь Глеб</t>
  </si>
  <si>
    <t>Бихштайн Илья</t>
  </si>
  <si>
    <t>Жиличкин Иван</t>
  </si>
  <si>
    <t>Голомаздин Кирилл</t>
  </si>
  <si>
    <t>Абрамов Павел</t>
  </si>
  <si>
    <t>Терентьев Егор</t>
  </si>
  <si>
    <t>Очки</t>
  </si>
  <si>
    <t>Митин Максим</t>
  </si>
  <si>
    <t>Яковлева Анастасия</t>
  </si>
  <si>
    <t>Никифорова Нина</t>
  </si>
  <si>
    <t>Соколова Анна</t>
  </si>
  <si>
    <t>МПГУ</t>
  </si>
  <si>
    <t>Загородникова Анастасия</t>
  </si>
  <si>
    <t>Никифорова Елена</t>
  </si>
  <si>
    <t>Маришина Анна</t>
  </si>
  <si>
    <t>Секридова Екатерина</t>
  </si>
  <si>
    <t>Коновалова Елизавета</t>
  </si>
  <si>
    <t>Епифанова Елизавета</t>
  </si>
  <si>
    <t>Теплоногова Мария</t>
  </si>
  <si>
    <t>Вахромова Евгения</t>
  </si>
  <si>
    <t>Сорокина Мария</t>
  </si>
  <si>
    <t>Сорокина Татьяна</t>
  </si>
  <si>
    <t>Шипулина Татьяна</t>
  </si>
  <si>
    <t>Беселева Екатерина</t>
  </si>
  <si>
    <t>Джеголя Ирина</t>
  </si>
  <si>
    <t>Меркулова Александра</t>
  </si>
  <si>
    <t>Дуликова Александра</t>
  </si>
  <si>
    <t>Трифиленкова Анастасия</t>
  </si>
  <si>
    <t>Басанцева Екатерина</t>
  </si>
  <si>
    <t>Папуш Светлана</t>
  </si>
  <si>
    <t>Степанова Ольга</t>
  </si>
  <si>
    <t>Бурмистрова Анастасия</t>
  </si>
  <si>
    <t>Ревякина Ирина</t>
  </si>
  <si>
    <t>Конова Марина</t>
  </si>
  <si>
    <t>Касимова Алина</t>
  </si>
  <si>
    <t>Пашуто Анастасия</t>
  </si>
  <si>
    <t>Агеева Любовь</t>
  </si>
  <si>
    <t>Климова Татьяна</t>
  </si>
  <si>
    <t>Елисеева Юлия</t>
  </si>
  <si>
    <t>Грумандь Екатерина</t>
  </si>
  <si>
    <t>Нгуен Екатерина</t>
  </si>
  <si>
    <t>Лыкова Мария</t>
  </si>
  <si>
    <t>Тереньтьева Анастасия</t>
  </si>
  <si>
    <t>Мукобозова Анна</t>
  </si>
  <si>
    <t>Корпусова Юлия</t>
  </si>
  <si>
    <t>Силакова Ирина</t>
  </si>
  <si>
    <t>Семенова Юлия</t>
  </si>
  <si>
    <t>Павлова Екатерина</t>
  </si>
  <si>
    <t>Родионова Мария</t>
  </si>
  <si>
    <t>Покровская Полина</t>
  </si>
  <si>
    <t>Китова Анастасия</t>
  </si>
  <si>
    <t>Борткевич Карина</t>
  </si>
  <si>
    <t>Смирнова Юлия</t>
  </si>
  <si>
    <t>Быстрицкая Эллина</t>
  </si>
  <si>
    <t>Игнатьева Юлия</t>
  </si>
  <si>
    <t>Долотова Софья</t>
  </si>
  <si>
    <t>Корпусова Мария</t>
  </si>
  <si>
    <t>Роганова Анна</t>
  </si>
  <si>
    <t>Ильина Дарина</t>
  </si>
  <si>
    <t>Инкичева Ирина</t>
  </si>
  <si>
    <t>Гринева Светлана</t>
  </si>
  <si>
    <t>Честова Анна</t>
  </si>
  <si>
    <t>Горынцева Марина</t>
  </si>
  <si>
    <t>Попова Татьяна</t>
  </si>
  <si>
    <t>Данилова Алена</t>
  </si>
  <si>
    <t>Гринева Анастасия</t>
  </si>
  <si>
    <t>Савинова Мария</t>
  </si>
  <si>
    <t>Соловьева Анастасия</t>
  </si>
  <si>
    <t>Ломовцева Елизавета</t>
  </si>
  <si>
    <t>Ягнакова Лидия</t>
  </si>
  <si>
    <t>Гребенюк Валерия</t>
  </si>
  <si>
    <t>Даньшина Анастасия</t>
  </si>
  <si>
    <t>Балхина Анастасия</t>
  </si>
  <si>
    <t>Губарева Софья</t>
  </si>
  <si>
    <t>Егорова Анна</t>
  </si>
  <si>
    <t>Бабич Анастасия</t>
  </si>
  <si>
    <t>Визер Полина</t>
  </si>
  <si>
    <t>Юфрякова Мария</t>
  </si>
  <si>
    <t>Богатых Мария</t>
  </si>
  <si>
    <t>Рачкова Анастасия</t>
  </si>
  <si>
    <t>Балабанова Татьяна</t>
  </si>
  <si>
    <t>Яницкая Полина</t>
  </si>
  <si>
    <t>Прошина Эмиля</t>
  </si>
  <si>
    <t>Стрельникова Евгения</t>
  </si>
  <si>
    <t>Баранова Екатерина</t>
  </si>
  <si>
    <t>Тарарина Наталья</t>
  </si>
  <si>
    <t>Разгоняева Анастасия</t>
  </si>
  <si>
    <t>Туркбаева Анастасия</t>
  </si>
  <si>
    <t>Ахатова Альбина</t>
  </si>
  <si>
    <t>Васькова ксения</t>
  </si>
  <si>
    <t>Лысова Анна</t>
  </si>
  <si>
    <t>Югова Дарья</t>
  </si>
  <si>
    <t>Переяславцева Анастасия</t>
  </si>
  <si>
    <t>Торкунова Настя</t>
  </si>
  <si>
    <t>Арцибасова Татьяна</t>
  </si>
  <si>
    <t>Шумель Мария</t>
  </si>
  <si>
    <t>Андреева Юлия</t>
  </si>
  <si>
    <t>Аржанникова Елена</t>
  </si>
  <si>
    <t>Гаврилова Мария</t>
  </si>
  <si>
    <t>Абейдулаева Диана</t>
  </si>
  <si>
    <t>Боброва Наталья</t>
  </si>
  <si>
    <t>Шведова Кристина</t>
  </si>
  <si>
    <t>Барышникова Ирина</t>
  </si>
  <si>
    <t>Зубрицкая Алена</t>
  </si>
  <si>
    <t>Иванова Дарья</t>
  </si>
  <si>
    <t>Тарисова Карина</t>
  </si>
  <si>
    <t>Аринчехина Юлия</t>
  </si>
  <si>
    <t>Жданова Алина</t>
  </si>
  <si>
    <t>Самойлова Анастасия</t>
  </si>
  <si>
    <t>Каледина Анастасия</t>
  </si>
  <si>
    <t>Петрова Виктория</t>
  </si>
  <si>
    <t>Старт.         №</t>
  </si>
  <si>
    <t>Рез-тат в                   классике</t>
  </si>
  <si>
    <t>Очки за классику</t>
  </si>
  <si>
    <t>Старт №</t>
  </si>
  <si>
    <t>Рез-тат в св.стиле</t>
  </si>
  <si>
    <t>Очки за св.стиль</t>
  </si>
  <si>
    <t>Очки за эстафету Ж-1</t>
  </si>
  <si>
    <t>Очки за эстафету Ж-2</t>
  </si>
  <si>
    <t>Сумма (классика + св.стиль)</t>
  </si>
  <si>
    <t>Сумма</t>
  </si>
  <si>
    <t>МГУПС (МИИТ)</t>
  </si>
  <si>
    <t>РГУНГ им. Губкина</t>
  </si>
  <si>
    <t>МГМУ (МАМИ)</t>
  </si>
  <si>
    <t>ГУ по землеустройству</t>
  </si>
  <si>
    <t>Финансовый университет</t>
  </si>
  <si>
    <t>НИУ МИЭТ</t>
  </si>
  <si>
    <t>РЭУ им. Плеханова</t>
  </si>
  <si>
    <t>Михайленко Сергей</t>
  </si>
  <si>
    <t>Басанцев Николай</t>
  </si>
  <si>
    <t>Шашлов Андрей</t>
  </si>
  <si>
    <t>Соколиков Иван</t>
  </si>
  <si>
    <t>Баскаков Павел</t>
  </si>
  <si>
    <t>Никифоров Семен</t>
  </si>
  <si>
    <t>Анисимов Владислав</t>
  </si>
  <si>
    <t>Иванцов Дмитрий</t>
  </si>
  <si>
    <t>Кайсин Борис</t>
  </si>
  <si>
    <t>Иванников Алексей</t>
  </si>
  <si>
    <t>Бабушкин Станислав</t>
  </si>
  <si>
    <t>Усатов Александр</t>
  </si>
  <si>
    <t>Борисов Николай</t>
  </si>
  <si>
    <t>Процкий Никита</t>
  </si>
  <si>
    <t>Хисамов Эдуард</t>
  </si>
  <si>
    <t>Кашин Валерий</t>
  </si>
  <si>
    <t>Петренко Алексей</t>
  </si>
  <si>
    <t>Шабалкин Владимир</t>
  </si>
  <si>
    <t>Сергеев Денис</t>
  </si>
  <si>
    <t>РАНХиГС</t>
  </si>
  <si>
    <t>Попов Иван</t>
  </si>
  <si>
    <t>Фатыхов Гамир</t>
  </si>
  <si>
    <t>Никулин Алексей</t>
  </si>
  <si>
    <t>Головатюк Дмитрий</t>
  </si>
  <si>
    <t>Звончевский Александр</t>
  </si>
  <si>
    <t>Аленичев Вячеслав</t>
  </si>
  <si>
    <t>Калагаев Юрий</t>
  </si>
  <si>
    <t>Терешин Алексей</t>
  </si>
  <si>
    <t>Сахоненко Алексей</t>
  </si>
  <si>
    <t>Кукушкин Илья</t>
  </si>
  <si>
    <t>Кудинов Тимур</t>
  </si>
  <si>
    <t>Журавлев Артем</t>
  </si>
  <si>
    <t>Соколов Максим</t>
  </si>
  <si>
    <t>Нилов Иван</t>
  </si>
  <si>
    <t>Бороденко Игорь</t>
  </si>
  <si>
    <t>Струнков Владимир</t>
  </si>
  <si>
    <t>Сидоров Никита</t>
  </si>
  <si>
    <t>Шевченко Алексей</t>
  </si>
  <si>
    <t>Ефанов Игорь</t>
  </si>
  <si>
    <t>Суджян Артавазд</t>
  </si>
  <si>
    <t>Черных Петр</t>
  </si>
  <si>
    <t>Кудряшов Алексей</t>
  </si>
  <si>
    <t>Мухин Михаил</t>
  </si>
  <si>
    <t>Макаров Виктор</t>
  </si>
  <si>
    <t>Троценко Никита</t>
  </si>
  <si>
    <t>Синицын Павел</t>
  </si>
  <si>
    <t>Некрасов Антон</t>
  </si>
  <si>
    <t>Кирюхин Павел</t>
  </si>
  <si>
    <t>Иванова Алена</t>
  </si>
  <si>
    <t>Островская Анастасия</t>
  </si>
  <si>
    <t>Кузьмина Юлия</t>
  </si>
  <si>
    <t>Шакирова Алевтина</t>
  </si>
  <si>
    <t>Скороходова Елена</t>
  </si>
  <si>
    <t>Голубева Ольга</t>
  </si>
  <si>
    <t>Харлукова Ангелина</t>
  </si>
  <si>
    <t>Петрова Дарья</t>
  </si>
  <si>
    <t>Захарова Ксения</t>
  </si>
  <si>
    <t>Беляева Карина</t>
  </si>
  <si>
    <t>Соколова Ольга</t>
  </si>
  <si>
    <t>Киреева Елена</t>
  </si>
  <si>
    <t>Степанова Анна</t>
  </si>
  <si>
    <t>Шубенина Анастасия</t>
  </si>
  <si>
    <t>Кузнецова Анастасия</t>
  </si>
  <si>
    <t>Агишева Валерия</t>
  </si>
  <si>
    <t>Половинкина Анна</t>
  </si>
  <si>
    <t>Балабанченко Татьяна</t>
  </si>
  <si>
    <t>Устинова Евгения</t>
  </si>
  <si>
    <t>Прокопюк Оксана</t>
  </si>
  <si>
    <t>Очки за эстафету   М-1</t>
  </si>
  <si>
    <t>Очки за эстафету   М-2</t>
  </si>
  <si>
    <t xml:space="preserve">    СОРЕВНОВАНИЯ ПО ЛЫЖНЫМ ГОНКАМ                                                           XXIX  МОСКОВСКИЕ СПОРТИВНЫЕ                    СТУДЕНЧЕСКИЕ ИГРЫ</t>
  </si>
  <si>
    <t>ЭСТАФЕТА</t>
  </si>
  <si>
    <t>Женщины, 4x3 км</t>
  </si>
  <si>
    <t>Место проведения:</t>
  </si>
  <si>
    <t>Дата проведения</t>
  </si>
  <si>
    <t>Москва, ФОК "Лазурный"</t>
  </si>
  <si>
    <t>ПРОТОКОЛ РЕЗУЛЬТАТОВ</t>
  </si>
  <si>
    <t>Начало</t>
  </si>
  <si>
    <t>Окончание</t>
  </si>
  <si>
    <t>№</t>
  </si>
  <si>
    <t>Команда</t>
  </si>
  <si>
    <t>Этап</t>
  </si>
  <si>
    <t>Состав</t>
  </si>
  <si>
    <t>Время на этапе</t>
  </si>
  <si>
    <t>результат/4</t>
  </si>
  <si>
    <t>РГУФКСМиТ-1</t>
  </si>
  <si>
    <t>МПГУ-1</t>
  </si>
  <si>
    <t>МГУ-1</t>
  </si>
  <si>
    <t>МГУ-2</t>
  </si>
  <si>
    <t>РГУФКСМиТ-2</t>
  </si>
  <si>
    <t>МПГУ-2</t>
  </si>
  <si>
    <t>Соловьева Марина</t>
  </si>
  <si>
    <t>Сыпок София</t>
  </si>
  <si>
    <t>МПГУ-3</t>
  </si>
  <si>
    <t>DNS</t>
  </si>
  <si>
    <t>Насретдинова Эльвира</t>
  </si>
  <si>
    <t>Главный судья</t>
  </si>
  <si>
    <t>Артамонова И.А.</t>
  </si>
  <si>
    <t>Чепурнова Н.С.</t>
  </si>
  <si>
    <t>Мужчины, 4x5 км</t>
  </si>
  <si>
    <t>МГТУ им. Баумана-1</t>
  </si>
  <si>
    <t>РГУНГ им. Губкина-1</t>
  </si>
  <si>
    <t>РГАУ МСХА-1</t>
  </si>
  <si>
    <t>Шабалкин Владислав</t>
  </si>
  <si>
    <t>МЭИ-1</t>
  </si>
  <si>
    <t>МАИ-1</t>
  </si>
  <si>
    <t>МТУСИ-1</t>
  </si>
  <si>
    <t>МГСУ-МИСИ-1</t>
  </si>
  <si>
    <t>МИЭТ-1</t>
  </si>
  <si>
    <t>МГТУ им. Баумана-2</t>
  </si>
  <si>
    <t>Гусев Андрей</t>
  </si>
  <si>
    <t>МЭИ-2</t>
  </si>
  <si>
    <t>Митин МАксим</t>
  </si>
  <si>
    <t>МГСУ-МИСИ-2</t>
  </si>
  <si>
    <t>МИИГАиК-1</t>
  </si>
  <si>
    <t>РХТУ им. Мендел. -1</t>
  </si>
  <si>
    <t>РГУНГ им. Губкина-2</t>
  </si>
  <si>
    <t>МГМУ МАМИ-1</t>
  </si>
  <si>
    <t>РГАУ МСХА-2</t>
  </si>
  <si>
    <t>Иванов Егор</t>
  </si>
  <si>
    <t>МАИ-2</t>
  </si>
  <si>
    <t>Чернов Георгий</t>
  </si>
  <si>
    <t>Кураблев Роман</t>
  </si>
  <si>
    <t>РХТУ им. Мендел. -2</t>
  </si>
  <si>
    <t>Мизеров Максим</t>
  </si>
  <si>
    <t>Сорокопуд Назар</t>
  </si>
  <si>
    <t>Лапин Антон</t>
  </si>
  <si>
    <t>МТУСИ-2</t>
  </si>
  <si>
    <t>МИИГАиК-2</t>
  </si>
  <si>
    <t>МИЭТ-2</t>
  </si>
  <si>
    <t>МГМУ МАМИ-2</t>
  </si>
  <si>
    <t>РГАУ МСХА-3</t>
  </si>
  <si>
    <t xml:space="preserve"> -  </t>
  </si>
  <si>
    <t>РГУНГ им. Губкина-3</t>
  </si>
  <si>
    <t>Беспалов Илья</t>
  </si>
  <si>
    <t xml:space="preserve">  СОРЕВНОВАНИЯ ПО ЛЫЖНЫМ ГОНКАМ                                                                             XXIX  МОСКОВСКИЕ СПОРТИВНЫЕ СТУДЕНЧЕСКИЕ ИГРЫ</t>
  </si>
  <si>
    <t xml:space="preserve"> КОМАНДНЫЙ ИТОГ</t>
  </si>
  <si>
    <t>ЖЕНЩИНЫ, 5 км</t>
  </si>
  <si>
    <t>Индивидуальная гонка. Классический стиль. Раздельный старт через 15 секунд</t>
  </si>
  <si>
    <t>Место проведения: Москва, ФОК "Лазурный"</t>
  </si>
  <si>
    <t>Дата проведенния</t>
  </si>
  <si>
    <t>№ п/п</t>
  </si>
  <si>
    <t>Отставание от лидера</t>
  </si>
  <si>
    <t>+00:00,0</t>
  </si>
  <si>
    <t>+00:27,1</t>
  </si>
  <si>
    <t>+00:28,3</t>
  </si>
  <si>
    <t>+00:28,7</t>
  </si>
  <si>
    <t>+00:40,2</t>
  </si>
  <si>
    <t>+00:44,3</t>
  </si>
  <si>
    <t>+00:48,8</t>
  </si>
  <si>
    <t>+01:11,3</t>
  </si>
  <si>
    <t>+01:15,1</t>
  </si>
  <si>
    <t>+01:25,0</t>
  </si>
  <si>
    <t>+01:26,2</t>
  </si>
  <si>
    <t>+01:31,3</t>
  </si>
  <si>
    <t>+01:59,0</t>
  </si>
  <si>
    <t>+02:29,1</t>
  </si>
  <si>
    <t>+02:41,2</t>
  </si>
  <si>
    <t>+02:46,8</t>
  </si>
  <si>
    <t>+02:52,1</t>
  </si>
  <si>
    <t>+02:58,1</t>
  </si>
  <si>
    <t>+03:09,1</t>
  </si>
  <si>
    <t>+03:14,1</t>
  </si>
  <si>
    <t>+03:30,2</t>
  </si>
  <si>
    <t>+03:38,7</t>
  </si>
  <si>
    <t>+03:40,3</t>
  </si>
  <si>
    <t>+03:44,9</t>
  </si>
  <si>
    <t>+03:48,3</t>
  </si>
  <si>
    <t>+03:51,0</t>
  </si>
  <si>
    <t>+03:55,6</t>
  </si>
  <si>
    <t>+03:56,9</t>
  </si>
  <si>
    <t>+04:41,6</t>
  </si>
  <si>
    <t>+04:43,8</t>
  </si>
  <si>
    <t>+04:46,8</t>
  </si>
  <si>
    <t>+05:03,8</t>
  </si>
  <si>
    <t>+05:04,3</t>
  </si>
  <si>
    <t>+05:16,7</t>
  </si>
  <si>
    <t>+05:17,8</t>
  </si>
  <si>
    <t>+05:19,9</t>
  </si>
  <si>
    <t>+05:31,6</t>
  </si>
  <si>
    <t>+05:42,6</t>
  </si>
  <si>
    <t>+05:44,5</t>
  </si>
  <si>
    <t>+05:45,7</t>
  </si>
  <si>
    <t>+05:46,8</t>
  </si>
  <si>
    <t>+05:48,6</t>
  </si>
  <si>
    <t>+05:55,4</t>
  </si>
  <si>
    <t>+05:56,7</t>
  </si>
  <si>
    <t>+05:56,8</t>
  </si>
  <si>
    <t>+06:17,2</t>
  </si>
  <si>
    <t>+06:21,8</t>
  </si>
  <si>
    <t>+06:48,3</t>
  </si>
  <si>
    <t>+06:50,1</t>
  </si>
  <si>
    <t>+06:58,3</t>
  </si>
  <si>
    <t>+07:00,0</t>
  </si>
  <si>
    <t>+07:03,9</t>
  </si>
  <si>
    <t>+07:05,6</t>
  </si>
  <si>
    <t>+07:21,0</t>
  </si>
  <si>
    <t>+07:22,1</t>
  </si>
  <si>
    <t>+07:25,9</t>
  </si>
  <si>
    <t>+07:26,7</t>
  </si>
  <si>
    <t>+07:37,6</t>
  </si>
  <si>
    <t>+07:47,2</t>
  </si>
  <si>
    <t>+07:51,1</t>
  </si>
  <si>
    <t>+08:01,9</t>
  </si>
  <si>
    <t>+08:19,4</t>
  </si>
  <si>
    <t>+08:25,6</t>
  </si>
  <si>
    <t>+08:29,7</t>
  </si>
  <si>
    <t>+08:43,3</t>
  </si>
  <si>
    <t>+08:58,6</t>
  </si>
  <si>
    <t>+09:16,2</t>
  </si>
  <si>
    <t>+09:32,6</t>
  </si>
  <si>
    <t>+09:43,9</t>
  </si>
  <si>
    <t>+09:56,8</t>
  </si>
  <si>
    <t>+10:17,2</t>
  </si>
  <si>
    <t>+10:24,3</t>
  </si>
  <si>
    <t>+10:25,1</t>
  </si>
  <si>
    <t>+10:38,9</t>
  </si>
  <si>
    <t>+10:53,2</t>
  </si>
  <si>
    <t>+11:02,6</t>
  </si>
  <si>
    <t>+11:20,1</t>
  </si>
  <si>
    <t>+11:20,8</t>
  </si>
  <si>
    <t>+11:45,4</t>
  </si>
  <si>
    <t>+12:02,8</t>
  </si>
  <si>
    <t>+12:13,4</t>
  </si>
  <si>
    <t>+12:29,2</t>
  </si>
  <si>
    <t>+12:50,6</t>
  </si>
  <si>
    <t>+12:50,7</t>
  </si>
  <si>
    <t>+13:26,2</t>
  </si>
  <si>
    <t>+14:16,6</t>
  </si>
  <si>
    <t>+14:22,8</t>
  </si>
  <si>
    <t>+14:27,7</t>
  </si>
  <si>
    <t>+14:48,6</t>
  </si>
  <si>
    <t>+14:52,1</t>
  </si>
  <si>
    <t>+15:47,1</t>
  </si>
  <si>
    <t>+16:26,6</t>
  </si>
  <si>
    <t>+17:16,7</t>
  </si>
  <si>
    <t>+17:57,3</t>
  </si>
  <si>
    <t>+18:50,8</t>
  </si>
  <si>
    <t>+22:53,9</t>
  </si>
  <si>
    <t>+22:58,7</t>
  </si>
  <si>
    <t>+23:01,1</t>
  </si>
  <si>
    <t>+23:25,6</t>
  </si>
  <si>
    <t>+28:31,4</t>
  </si>
  <si>
    <t>+30:05,3</t>
  </si>
  <si>
    <t>+34:48,2</t>
  </si>
  <si>
    <t>Акиншина Анна</t>
  </si>
  <si>
    <t>Ионина Яна</t>
  </si>
  <si>
    <t>Халили Саид Каримулла</t>
  </si>
  <si>
    <t>Крисман Наталья</t>
  </si>
  <si>
    <t>Петрова Кристина</t>
  </si>
  <si>
    <t>Свирина Юлия</t>
  </si>
  <si>
    <t>Михайлова Ольга</t>
  </si>
  <si>
    <t>Мусенова Дарья</t>
  </si>
  <si>
    <t>Румянцева Вера</t>
  </si>
  <si>
    <t>Дмитриева Татьяна</t>
  </si>
  <si>
    <t>Аленина Анастасия</t>
  </si>
  <si>
    <t>Чухланцева Мария</t>
  </si>
  <si>
    <t>Шурыгина Валерия</t>
  </si>
  <si>
    <t>Антонова Аделина</t>
  </si>
  <si>
    <t>Шимко Оксана</t>
  </si>
  <si>
    <t>Козиорова Юлия</t>
  </si>
  <si>
    <t>Федотова Мария</t>
  </si>
  <si>
    <t>Замырова Евгения</t>
  </si>
  <si>
    <t>Антипова Ольга</t>
  </si>
  <si>
    <t>Малышева Татьяна</t>
  </si>
  <si>
    <t>Никульшина Надежда</t>
  </si>
  <si>
    <t>Федюнина Валерия</t>
  </si>
  <si>
    <t>Двойнова Анастасия</t>
  </si>
  <si>
    <t>п.35.6 (343.6) Правил соревнований по лыжным гонкам</t>
  </si>
  <si>
    <t xml:space="preserve">    СОРЕВНОВАНИЯ ПО ЛЫЖНЫМ ГОНКАМ                                                                                    XXIX  МОСКОВСКИЕ СПОРТИВНЫЕ                                           СТУДЕНЧЕСКИЕ ИГРЫ</t>
  </si>
  <si>
    <t>МУЖЧИНЫ, 10 км</t>
  </si>
  <si>
    <t>5 км</t>
  </si>
  <si>
    <t>+00:04,5</t>
  </si>
  <si>
    <t>+00:44,9</t>
  </si>
  <si>
    <t>+00:47,5</t>
  </si>
  <si>
    <t>+01:06,5</t>
  </si>
  <si>
    <t>+01:14,0</t>
  </si>
  <si>
    <t>+01:26,5</t>
  </si>
  <si>
    <t>+01:27,4</t>
  </si>
  <si>
    <t>+01:36,1</t>
  </si>
  <si>
    <t>+01:49,5</t>
  </si>
  <si>
    <t>+02:16,3</t>
  </si>
  <si>
    <t>+02:23,2</t>
  </si>
  <si>
    <t>+02:29,4</t>
  </si>
  <si>
    <t>+02:33,0</t>
  </si>
  <si>
    <t>+02:48,0</t>
  </si>
  <si>
    <t>+03:35,7</t>
  </si>
  <si>
    <t>+04:00,2</t>
  </si>
  <si>
    <t>+04:20,8</t>
  </si>
  <si>
    <t>+04:39,0</t>
  </si>
  <si>
    <t>+04:57,7</t>
  </si>
  <si>
    <t>+05:02,6</t>
  </si>
  <si>
    <t>+05:11,2</t>
  </si>
  <si>
    <t>+05:17,1</t>
  </si>
  <si>
    <t>+05:34,3</t>
  </si>
  <si>
    <t>+05:36,8</t>
  </si>
  <si>
    <t>+06:08,1</t>
  </si>
  <si>
    <t>+06:14,4</t>
  </si>
  <si>
    <t>+06:27,3</t>
  </si>
  <si>
    <t>+06:30,8</t>
  </si>
  <si>
    <t>+06:57,3</t>
  </si>
  <si>
    <t>+07:06,2</t>
  </si>
  <si>
    <t>+07:12,1</t>
  </si>
  <si>
    <t>+07:22,3</t>
  </si>
  <si>
    <t>+07:28,3</t>
  </si>
  <si>
    <t>+07:32,0</t>
  </si>
  <si>
    <t>+07:33,1</t>
  </si>
  <si>
    <t>+07:43,3</t>
  </si>
  <si>
    <t>+07:50,5</t>
  </si>
  <si>
    <t>+08:01,2</t>
  </si>
  <si>
    <t>+09:00,1</t>
  </si>
  <si>
    <t>+09:05,8</t>
  </si>
  <si>
    <t>+09:12,7</t>
  </si>
  <si>
    <t>+09:14,3</t>
  </si>
  <si>
    <t>+09:29,4</t>
  </si>
  <si>
    <t>+09:34,7</t>
  </si>
  <si>
    <t>+09:46,4</t>
  </si>
  <si>
    <t>+09:54,6</t>
  </si>
  <si>
    <t>+09:59,1</t>
  </si>
  <si>
    <t>+10:06,7</t>
  </si>
  <si>
    <t>+10:08,2</t>
  </si>
  <si>
    <t>+10:13,4</t>
  </si>
  <si>
    <t>+10:13,5</t>
  </si>
  <si>
    <t>+10:26,5</t>
  </si>
  <si>
    <t>+10:26,8</t>
  </si>
  <si>
    <t>+10:27,0</t>
  </si>
  <si>
    <t>+10:33,5</t>
  </si>
  <si>
    <t>+10:33,9</t>
  </si>
  <si>
    <t>+10:48,7</t>
  </si>
  <si>
    <t>+11:03,3</t>
  </si>
  <si>
    <t>+11:03,8</t>
  </si>
  <si>
    <t>+11:05,1</t>
  </si>
  <si>
    <t>+11:10,7</t>
  </si>
  <si>
    <t>+11:15,4</t>
  </si>
  <si>
    <t>+11:26,9</t>
  </si>
  <si>
    <t>+11:27,5</t>
  </si>
  <si>
    <t>+11:33,4</t>
  </si>
  <si>
    <t>+11:41,8</t>
  </si>
  <si>
    <t>+11:48,0</t>
  </si>
  <si>
    <t>+12:01,0</t>
  </si>
  <si>
    <t>+12:06,4</t>
  </si>
  <si>
    <t>+12:16,1</t>
  </si>
  <si>
    <t>+12:27,7</t>
  </si>
  <si>
    <t>+12:30,8</t>
  </si>
  <si>
    <t>+12:33,9</t>
  </si>
  <si>
    <t>+12:40,2</t>
  </si>
  <si>
    <t>+12:44,3</t>
  </si>
  <si>
    <t>+12:44,7</t>
  </si>
  <si>
    <t>+12:48,7</t>
  </si>
  <si>
    <t>+12:51,1</t>
  </si>
  <si>
    <t>+12:51,2</t>
  </si>
  <si>
    <t>+12:52,2</t>
  </si>
  <si>
    <t>+12:53,7</t>
  </si>
  <si>
    <t>+12:56,2</t>
  </si>
  <si>
    <t>+13:11,9</t>
  </si>
  <si>
    <t>+13:18,0</t>
  </si>
  <si>
    <t>+13:20,9</t>
  </si>
  <si>
    <t>+13:31,4</t>
  </si>
  <si>
    <t>+13:33,3</t>
  </si>
  <si>
    <t>+13:43,9</t>
  </si>
  <si>
    <t>+13:45,5</t>
  </si>
  <si>
    <t>+13:45,8</t>
  </si>
  <si>
    <t>+13:53,1</t>
  </si>
  <si>
    <t>+14:09,5</t>
  </si>
  <si>
    <t>+14:26,4</t>
  </si>
  <si>
    <t>+14:28,0</t>
  </si>
  <si>
    <t>+14:34,8</t>
  </si>
  <si>
    <t>+14:47,9</t>
  </si>
  <si>
    <t>+14:53,3</t>
  </si>
  <si>
    <t>+14:57,2</t>
  </si>
  <si>
    <t>+15:05,8</t>
  </si>
  <si>
    <t>+15:13,0</t>
  </si>
  <si>
    <t>+15:13,2</t>
  </si>
  <si>
    <t>+15:28,4</t>
  </si>
  <si>
    <t>+15:31,8</t>
  </si>
  <si>
    <t>+15:42,4</t>
  </si>
  <si>
    <t>+15:50,1</t>
  </si>
  <si>
    <t>+15:54,2</t>
  </si>
  <si>
    <t>+16:02,5</t>
  </si>
  <si>
    <t>+16:05,8</t>
  </si>
  <si>
    <t>+16:06,5</t>
  </si>
  <si>
    <t>+16:20,1</t>
  </si>
  <si>
    <t>+16:26,8</t>
  </si>
  <si>
    <t>+16:34,2</t>
  </si>
  <si>
    <t>+16:54,4</t>
  </si>
  <si>
    <t>+17:11,9</t>
  </si>
  <si>
    <t>+17:14,7</t>
  </si>
  <si>
    <t>+17:17,2</t>
  </si>
  <si>
    <t>+17:28,2</t>
  </si>
  <si>
    <t>+17:31,9</t>
  </si>
  <si>
    <t>+17:51,0</t>
  </si>
  <si>
    <t>+17:54,4</t>
  </si>
  <si>
    <t>+18:11,4</t>
  </si>
  <si>
    <t>+18:43,5</t>
  </si>
  <si>
    <t>+18:54,2</t>
  </si>
  <si>
    <t>+18:59,2</t>
  </si>
  <si>
    <t>+19:21,5</t>
  </si>
  <si>
    <t>+19:48,5</t>
  </si>
  <si>
    <t>+20:16,9</t>
  </si>
  <si>
    <t>+20:36,4</t>
  </si>
  <si>
    <t>+21:08,2</t>
  </si>
  <si>
    <t>+21:30,0</t>
  </si>
  <si>
    <t>+21:31,0</t>
  </si>
  <si>
    <t>+21:43,2</t>
  </si>
  <si>
    <t>+22:03,2</t>
  </si>
  <si>
    <t>+22:08,3</t>
  </si>
  <si>
    <t>+22:13,1</t>
  </si>
  <si>
    <t>+22:19,9</t>
  </si>
  <si>
    <t>+22:34,0</t>
  </si>
  <si>
    <t>+22:36,8</t>
  </si>
  <si>
    <t>+22:50,0</t>
  </si>
  <si>
    <t>+23:16,1</t>
  </si>
  <si>
    <t>+24:52,1</t>
  </si>
  <si>
    <t>+24:52,5</t>
  </si>
  <si>
    <t>+24:53,4</t>
  </si>
  <si>
    <t>+25:28,8</t>
  </si>
  <si>
    <t>+25:51,8</t>
  </si>
  <si>
    <t>+25:56,1</t>
  </si>
  <si>
    <t>+25:58,4</t>
  </si>
  <si>
    <t>+26:36,7</t>
  </si>
  <si>
    <t>+26:45,1</t>
  </si>
  <si>
    <t>+27:31,3</t>
  </si>
  <si>
    <t>+27:51,9</t>
  </si>
  <si>
    <t>+28:08,8</t>
  </si>
  <si>
    <t>+28:27,4</t>
  </si>
  <si>
    <t>+28:39,8</t>
  </si>
  <si>
    <t>+28:53,0</t>
  </si>
  <si>
    <t>+29:34,2</t>
  </si>
  <si>
    <t>+31:17,2</t>
  </si>
  <si>
    <t>+32:15,3</t>
  </si>
  <si>
    <t>+32:55,1</t>
  </si>
  <si>
    <t>+32:58,9</t>
  </si>
  <si>
    <t>+33:57,2</t>
  </si>
  <si>
    <t>+34:50,1</t>
  </si>
  <si>
    <t>+36:09,3</t>
  </si>
  <si>
    <t>+37:18,0</t>
  </si>
  <si>
    <t>+39:58,1</t>
  </si>
  <si>
    <t>+40:25,3</t>
  </si>
  <si>
    <t>+40:55,1</t>
  </si>
  <si>
    <t>+47:55,3</t>
  </si>
  <si>
    <t>+50:01,8</t>
  </si>
  <si>
    <t>Сошли</t>
  </si>
  <si>
    <t>Дедков Михаил</t>
  </si>
  <si>
    <t>Жигарьков Вячеслав</t>
  </si>
  <si>
    <t>Жижченко Борис</t>
  </si>
  <si>
    <t>Дегтярев Антон</t>
  </si>
  <si>
    <t>Биктайров Роман</t>
  </si>
  <si>
    <t>Кабаков Александр</t>
  </si>
  <si>
    <t>Беляков Владимир</t>
  </si>
  <si>
    <t>Толоконников Сергей</t>
  </si>
  <si>
    <t>Хлебосолов Денис</t>
  </si>
  <si>
    <t>Коряев Сергей</t>
  </si>
  <si>
    <t>Косичкин Илья</t>
  </si>
  <si>
    <t>Федотов Евгений</t>
  </si>
  <si>
    <t>Науменков Андрей</t>
  </si>
  <si>
    <t>Щербаков Александр</t>
  </si>
  <si>
    <t>Лаврухин Георгий</t>
  </si>
  <si>
    <t>Голованов Александр</t>
  </si>
  <si>
    <t>Таланин Андрей</t>
  </si>
  <si>
    <t>Орлов Василий</t>
  </si>
  <si>
    <t>Еремин Александр</t>
  </si>
  <si>
    <t>Газизов Руслан</t>
  </si>
  <si>
    <t>Некрасов Павел</t>
  </si>
  <si>
    <t>Ментий Максим</t>
  </si>
  <si>
    <t>Мошин Андрей</t>
  </si>
  <si>
    <t>Саттаров Назар</t>
  </si>
  <si>
    <t>Белов Дмитрий</t>
  </si>
  <si>
    <t>Душенькин Александр</t>
  </si>
  <si>
    <t>Шунаев Александр</t>
  </si>
  <si>
    <t>Пезиков Степан</t>
  </si>
  <si>
    <t>Камышников Вячеслав</t>
  </si>
  <si>
    <t>Рыбин Алексей</t>
  </si>
  <si>
    <t>Буслаев Павел</t>
  </si>
  <si>
    <t>Филичев Илья</t>
  </si>
  <si>
    <t>Ивакин Илья</t>
  </si>
  <si>
    <t>Михалев Евгений</t>
  </si>
  <si>
    <t>Слинчук Григорий</t>
  </si>
  <si>
    <t>Щеглов Евгений</t>
  </si>
  <si>
    <t>Кривошеев Иван</t>
  </si>
  <si>
    <t>Баталов Денис</t>
  </si>
  <si>
    <t>Седов Антон</t>
  </si>
  <si>
    <t>Фролов Леонид</t>
  </si>
  <si>
    <t>Дмитриев Валерий</t>
  </si>
  <si>
    <t>Мыльцев Илья</t>
  </si>
  <si>
    <t>Бехтерев Захар</t>
  </si>
  <si>
    <t>Юфряков Роман</t>
  </si>
  <si>
    <t>Русланов Руслан</t>
  </si>
  <si>
    <t>Корняков Дмитрий</t>
  </si>
  <si>
    <t>Мухаметшин Ильдар</t>
  </si>
  <si>
    <t>Сапко Павел</t>
  </si>
  <si>
    <t>Индивидуальная гонка. Свободный стиль. Раздельный старт через 15 секунд</t>
  </si>
  <si>
    <t>+00:11,6</t>
  </si>
  <si>
    <t>+00:26,7</t>
  </si>
  <si>
    <t>+00:34,3</t>
  </si>
  <si>
    <t>+00:40,0</t>
  </si>
  <si>
    <t>+00:42,8</t>
  </si>
  <si>
    <t>+00:43,0</t>
  </si>
  <si>
    <t>+00:50,1</t>
  </si>
  <si>
    <t>+00:52,1</t>
  </si>
  <si>
    <t>+00:58,1</t>
  </si>
  <si>
    <t>+01:15,6</t>
  </si>
  <si>
    <t>+01:41,0</t>
  </si>
  <si>
    <t>+01:43,6</t>
  </si>
  <si>
    <t>+01:44,4</t>
  </si>
  <si>
    <t>+01:48,0</t>
  </si>
  <si>
    <t>+01:48,4</t>
  </si>
  <si>
    <t>+01:55,8</t>
  </si>
  <si>
    <t>+01:59,1</t>
  </si>
  <si>
    <t>+02:08,6</t>
  </si>
  <si>
    <t>+02:12,3</t>
  </si>
  <si>
    <t>+02:13,6</t>
  </si>
  <si>
    <t>+02:17,1</t>
  </si>
  <si>
    <t>+02:17,7</t>
  </si>
  <si>
    <t>+02:25,6</t>
  </si>
  <si>
    <t>+02:26,1</t>
  </si>
  <si>
    <t>+02:26,6</t>
  </si>
  <si>
    <t>+02:36,3</t>
  </si>
  <si>
    <t>+02:38,8</t>
  </si>
  <si>
    <t>+02:40,4</t>
  </si>
  <si>
    <t>+02:44,2</t>
  </si>
  <si>
    <t>+02:45,5</t>
  </si>
  <si>
    <t>+02:45,6</t>
  </si>
  <si>
    <t>+02:50,5</t>
  </si>
  <si>
    <t>+02:56,2</t>
  </si>
  <si>
    <t>+03:08,6</t>
  </si>
  <si>
    <t>+03:11,3</t>
  </si>
  <si>
    <t>+03:12,7</t>
  </si>
  <si>
    <t>+03:14,4</t>
  </si>
  <si>
    <t>+03:15,0</t>
  </si>
  <si>
    <t>+03:23,6</t>
  </si>
  <si>
    <t>+03:28,2</t>
  </si>
  <si>
    <t>+03:28,5</t>
  </si>
  <si>
    <t>+03:33,8</t>
  </si>
  <si>
    <t>+03:35,8</t>
  </si>
  <si>
    <t>+03:46,4</t>
  </si>
  <si>
    <t>+03:50,3</t>
  </si>
  <si>
    <t>+03:50,6</t>
  </si>
  <si>
    <t>+03:56,0</t>
  </si>
  <si>
    <t>+04:01,0</t>
  </si>
  <si>
    <t>+04:03,3</t>
  </si>
  <si>
    <t>+04:08,7</t>
  </si>
  <si>
    <t>+04:19,0</t>
  </si>
  <si>
    <t>+04:22,6</t>
  </si>
  <si>
    <t>+04:23,7</t>
  </si>
  <si>
    <t>+04:29,4</t>
  </si>
  <si>
    <t>+04:29,9</t>
  </si>
  <si>
    <t>+04:40,5</t>
  </si>
  <si>
    <t>+04:43,7</t>
  </si>
  <si>
    <t>+04:44,3</t>
  </si>
  <si>
    <t>+04:44,4</t>
  </si>
  <si>
    <t>+04:48,9</t>
  </si>
  <si>
    <t>+04:53,3</t>
  </si>
  <si>
    <t>+04:56,2</t>
  </si>
  <si>
    <t>+04:59,1</t>
  </si>
  <si>
    <t>+05:00,3</t>
  </si>
  <si>
    <t>+05:00,9</t>
  </si>
  <si>
    <t>+05:09,8</t>
  </si>
  <si>
    <t>+05:10,5</t>
  </si>
  <si>
    <t>+05:15,7</t>
  </si>
  <si>
    <t>+05:16,4</t>
  </si>
  <si>
    <t>+05:16,8</t>
  </si>
  <si>
    <t>+05:27,6</t>
  </si>
  <si>
    <t>+05:31,8</t>
  </si>
  <si>
    <t>+05:43,3</t>
  </si>
  <si>
    <t>+05:59,7</t>
  </si>
  <si>
    <t>+06:00,1</t>
  </si>
  <si>
    <t>+06:10,3</t>
  </si>
  <si>
    <t>+06:28,3</t>
  </si>
  <si>
    <t>+06:41,7</t>
  </si>
  <si>
    <t>+07:04,2</t>
  </si>
  <si>
    <t>+07:25,4</t>
  </si>
  <si>
    <t>+07:29,0</t>
  </si>
  <si>
    <t>+07:29,6</t>
  </si>
  <si>
    <t>+07:55,1</t>
  </si>
  <si>
    <t>+08:06,6</t>
  </si>
  <si>
    <t>+08:19,2</t>
  </si>
  <si>
    <t>+08:21,3</t>
  </si>
  <si>
    <t>+08:31,4</t>
  </si>
  <si>
    <t>+08:36,4</t>
  </si>
  <si>
    <t>+08:46,1</t>
  </si>
  <si>
    <t>+09:08,1</t>
  </si>
  <si>
    <t>+09:10,4</t>
  </si>
  <si>
    <t>+09:10,5</t>
  </si>
  <si>
    <t>+09:24,0</t>
  </si>
  <si>
    <t>+09:55,3</t>
  </si>
  <si>
    <t>+10:04,0</t>
  </si>
  <si>
    <t>+10:23,1</t>
  </si>
  <si>
    <t>+10:39,4</t>
  </si>
  <si>
    <t>+10:46,8</t>
  </si>
  <si>
    <t>+11:26,2</t>
  </si>
  <si>
    <t>+12:06,3</t>
  </si>
  <si>
    <t>+12:22,5</t>
  </si>
  <si>
    <t>+14:56,7</t>
  </si>
  <si>
    <t>+16:11,6</t>
  </si>
  <si>
    <t>+18:10,3</t>
  </si>
  <si>
    <t>+20:45,9</t>
  </si>
  <si>
    <t>+37:56,7</t>
  </si>
  <si>
    <t>+00:18,0</t>
  </si>
  <si>
    <t>+00:19,1</t>
  </si>
  <si>
    <t>+00:21,8</t>
  </si>
  <si>
    <t>+00:30,1</t>
  </si>
  <si>
    <t>+00:47,2</t>
  </si>
  <si>
    <t>+01:13,6</t>
  </si>
  <si>
    <t>+01:19,5</t>
  </si>
  <si>
    <t>+01:50,5</t>
  </si>
  <si>
    <t>+01:51,8</t>
  </si>
  <si>
    <t>+01:55,9</t>
  </si>
  <si>
    <t>+01:59,4</t>
  </si>
  <si>
    <t>+02:04,2</t>
  </si>
  <si>
    <t>+02:19,9</t>
  </si>
  <si>
    <t>+02:22,4</t>
  </si>
  <si>
    <t>+02:30,4</t>
  </si>
  <si>
    <t>+02:47,8</t>
  </si>
  <si>
    <t>+02:49,6</t>
  </si>
  <si>
    <t>+02:50,9</t>
  </si>
  <si>
    <t>+02:51,6</t>
  </si>
  <si>
    <t>+03:19,8</t>
  </si>
  <si>
    <t>+03:23,9</t>
  </si>
  <si>
    <t>+03:24,9</t>
  </si>
  <si>
    <t>+03:35,4</t>
  </si>
  <si>
    <t>+03:37,5</t>
  </si>
  <si>
    <t>+03:41,8</t>
  </si>
  <si>
    <t>+03:56,5</t>
  </si>
  <si>
    <t>+03:56,8</t>
  </si>
  <si>
    <t>+04:17,0</t>
  </si>
  <si>
    <t>+04:17,1</t>
  </si>
  <si>
    <t>+04:19,6</t>
  </si>
  <si>
    <t>+04:19,8</t>
  </si>
  <si>
    <t>+04:30,4</t>
  </si>
  <si>
    <t>+04:30,7</t>
  </si>
  <si>
    <t>+04:34,1</t>
  </si>
  <si>
    <t>+04:49,1</t>
  </si>
  <si>
    <t>+04:52,8</t>
  </si>
  <si>
    <t>+04:53,7</t>
  </si>
  <si>
    <t>+04:58,9</t>
  </si>
  <si>
    <t>+05:04,0</t>
  </si>
  <si>
    <t>+05:13,6</t>
  </si>
  <si>
    <t>+05:22,8</t>
  </si>
  <si>
    <t>+05:31,9</t>
  </si>
  <si>
    <t>+05:50,6</t>
  </si>
  <si>
    <t>+05:50,8</t>
  </si>
  <si>
    <t>+05:52,8</t>
  </si>
  <si>
    <t>+05:53,0</t>
  </si>
  <si>
    <t>+05:56,2</t>
  </si>
  <si>
    <t>+06:08,6</t>
  </si>
  <si>
    <t>+06:09,1</t>
  </si>
  <si>
    <t>+06:10,7</t>
  </si>
  <si>
    <t>+06:12,7</t>
  </si>
  <si>
    <t>+06:17,4</t>
  </si>
  <si>
    <t>+06:29,5</t>
  </si>
  <si>
    <t>+06:31,9</t>
  </si>
  <si>
    <t>+06:42,3</t>
  </si>
  <si>
    <t>+06:56,0</t>
  </si>
  <si>
    <t>+06:56,8</t>
  </si>
  <si>
    <t>+07:04,5</t>
  </si>
  <si>
    <t>+07:08,6</t>
  </si>
  <si>
    <t>+07:09,3</t>
  </si>
  <si>
    <t>+07:11,6</t>
  </si>
  <si>
    <t>+07:12,7</t>
  </si>
  <si>
    <t>+07:12,9</t>
  </si>
  <si>
    <t>+07:17,1</t>
  </si>
  <si>
    <t>+07:20,1</t>
  </si>
  <si>
    <t>+07:23,8</t>
  </si>
  <si>
    <t>+07:32,9</t>
  </si>
  <si>
    <t>+07:34,7</t>
  </si>
  <si>
    <t>+07:35,4</t>
  </si>
  <si>
    <t>+07:36,4</t>
  </si>
  <si>
    <t>+07:38,1</t>
  </si>
  <si>
    <t>+07:41,4</t>
  </si>
  <si>
    <t>+07:43,1</t>
  </si>
  <si>
    <t>+07:52,5</t>
  </si>
  <si>
    <t>+07:53,5</t>
  </si>
  <si>
    <t>+07:54,1</t>
  </si>
  <si>
    <t>+07:55,0</t>
  </si>
  <si>
    <t>+08:06,4</t>
  </si>
  <si>
    <t>+08:14,1</t>
  </si>
  <si>
    <t>+08:20,7</t>
  </si>
  <si>
    <t>+08:22,7</t>
  </si>
  <si>
    <t>+08:27,2</t>
  </si>
  <si>
    <t>+08:28,5</t>
  </si>
  <si>
    <t>+08:30,1</t>
  </si>
  <si>
    <t>+08:31,8</t>
  </si>
  <si>
    <t>+08:34,6</t>
  </si>
  <si>
    <t>+08:37,4</t>
  </si>
  <si>
    <t>+08:42,5</t>
  </si>
  <si>
    <t>+08:45,7</t>
  </si>
  <si>
    <t>+08:46,5</t>
  </si>
  <si>
    <t>+08:54,9</t>
  </si>
  <si>
    <t>+09:02,7</t>
  </si>
  <si>
    <t>+09:11,0</t>
  </si>
  <si>
    <t>+09:12,2</t>
  </si>
  <si>
    <t>+09:19,7</t>
  </si>
  <si>
    <t>+09:24,4</t>
  </si>
  <si>
    <t>+09:24,9</t>
  </si>
  <si>
    <t>+09:31,2</t>
  </si>
  <si>
    <t>+09:33,2</t>
  </si>
  <si>
    <t>+09:36,5</t>
  </si>
  <si>
    <t>+09:39,7</t>
  </si>
  <si>
    <t>+09:42,4</t>
  </si>
  <si>
    <t>+09:47,8</t>
  </si>
  <si>
    <t>+09:51,8</t>
  </si>
  <si>
    <t>+09:54,2</t>
  </si>
  <si>
    <t>+09:55,0</t>
  </si>
  <si>
    <t>+10:01,9</t>
  </si>
  <si>
    <t>+10:04,2</t>
  </si>
  <si>
    <t>+10:12,6</t>
  </si>
  <si>
    <t>+10:14,6</t>
  </si>
  <si>
    <t>+10:15,1</t>
  </si>
  <si>
    <t>+10:16,5</t>
  </si>
  <si>
    <t>+10:26,0</t>
  </si>
  <si>
    <t>+10:29,7</t>
  </si>
  <si>
    <t>+10:36,1</t>
  </si>
  <si>
    <t>+10:37,0</t>
  </si>
  <si>
    <t>+10:46,4</t>
  </si>
  <si>
    <t>+10:52,8</t>
  </si>
  <si>
    <t>+10:54,9</t>
  </si>
  <si>
    <t>+11:00,4</t>
  </si>
  <si>
    <t>+11:01,2</t>
  </si>
  <si>
    <t>+11:03,1</t>
  </si>
  <si>
    <t>+11:23,2</t>
  </si>
  <si>
    <t>+11:24,2</t>
  </si>
  <si>
    <t>+11:42,7</t>
  </si>
  <si>
    <t>+11:52,2</t>
  </si>
  <si>
    <t>+11:57,2</t>
  </si>
  <si>
    <t>+11:58,8</t>
  </si>
  <si>
    <t>+12:15,8</t>
  </si>
  <si>
    <t>+12:16,2</t>
  </si>
  <si>
    <t>+12:16,4</t>
  </si>
  <si>
    <t>+12:24,1</t>
  </si>
  <si>
    <t>+12:29,6</t>
  </si>
  <si>
    <t>+12:37,0</t>
  </si>
  <si>
    <t>+13:02,7</t>
  </si>
  <si>
    <t>+13:07,7</t>
  </si>
  <si>
    <t>+13:13,6</t>
  </si>
  <si>
    <t>+13:17,2</t>
  </si>
  <si>
    <t>+13:23,8</t>
  </si>
  <si>
    <t>+13:44,6</t>
  </si>
  <si>
    <t>+13:52,0</t>
  </si>
  <si>
    <t>+13:56,5</t>
  </si>
  <si>
    <t>+14:15,7</t>
  </si>
  <si>
    <t>+14:17,5</t>
  </si>
  <si>
    <t>+14:30,7</t>
  </si>
  <si>
    <t>+14:34,6</t>
  </si>
  <si>
    <t>+14:35,8</t>
  </si>
  <si>
    <t>+14:45,9</t>
  </si>
  <si>
    <t>+14:49,0</t>
  </si>
  <si>
    <t>+14:50,9</t>
  </si>
  <si>
    <t>+14:53,2</t>
  </si>
  <si>
    <t>+14:59,0</t>
  </si>
  <si>
    <t>+15:06,6</t>
  </si>
  <si>
    <t>+15:10,9</t>
  </si>
  <si>
    <t>+15:34,2</t>
  </si>
  <si>
    <t>+15:58,0</t>
  </si>
  <si>
    <t>+16:22,8</t>
  </si>
  <si>
    <t>+17:01,7</t>
  </si>
  <si>
    <t>+17:02,6</t>
  </si>
  <si>
    <t>+17:23,8</t>
  </si>
  <si>
    <t>+17:25,4</t>
  </si>
  <si>
    <t>+17:45,6</t>
  </si>
  <si>
    <t>+17:50,8</t>
  </si>
  <si>
    <t>+18:28,2</t>
  </si>
  <si>
    <t>+19:11,6</t>
  </si>
  <si>
    <t>+19:25,1</t>
  </si>
  <si>
    <t>+19:33,4</t>
  </si>
  <si>
    <t>+19:51,7</t>
  </si>
  <si>
    <t>+19:53,5</t>
  </si>
  <si>
    <t>+20:45,8</t>
  </si>
  <si>
    <t>+21:07,5</t>
  </si>
  <si>
    <t>+21:11,6</t>
  </si>
  <si>
    <t>+21:15,1</t>
  </si>
  <si>
    <t>+21:23,0</t>
  </si>
  <si>
    <t>+21:55,3</t>
  </si>
  <si>
    <t>+23:29,4</t>
  </si>
  <si>
    <t>+24:14,2</t>
  </si>
  <si>
    <t>+24:24,2</t>
  </si>
  <si>
    <t>+25:29,7</t>
  </si>
  <si>
    <t>+26:28,4</t>
  </si>
  <si>
    <t>+27:23,1</t>
  </si>
  <si>
    <t>+27:40,5</t>
  </si>
  <si>
    <t>+29:43,9</t>
  </si>
  <si>
    <t>+29:50,8</t>
  </si>
  <si>
    <t>+32:06,2</t>
  </si>
  <si>
    <t>+32:33,7</t>
  </si>
  <si>
    <t>+33:22,1</t>
  </si>
  <si>
    <t>+34:31,6</t>
  </si>
  <si>
    <t>+39:06,6</t>
  </si>
  <si>
    <t>+39:09,9</t>
  </si>
  <si>
    <t>+41:41,5</t>
  </si>
  <si>
    <t>+43:52,8</t>
  </si>
  <si>
    <t>+44:44,0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</si>
</sst>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:ss"/>
    <numFmt numFmtId="165" formatCode="hh:mm:ss.0"/>
    <numFmt numFmtId="166" formatCode="0.0"/>
    <numFmt numFmtId="167" formatCode="hh:mm:ss.00"/>
    <numFmt numFmtId="168" formatCode="h:mm:ss.0"/>
    <numFmt numFmtId="170" formatCode="h:mm:ss.00"/>
  </numFmts>
  <fonts count="42" x14ac:knownFonts="1">
    <font>
      <sz val="10"/>
      <color rgb="FF000000"/>
      <name val="Arial Narrow"/>
      <family val="2"/>
      <charset val="1"/>
    </font>
    <font>
      <sz val="22"/>
      <color rgb="FF000000"/>
      <name val="Arial Narrow"/>
      <family val="2"/>
      <charset val="1"/>
    </font>
    <font>
      <b/>
      <sz val="8"/>
      <color rgb="FF000000"/>
      <name val="arial"/>
      <family val="2"/>
      <charset val="1"/>
    </font>
    <font>
      <sz val="12"/>
      <color rgb="FF000000"/>
      <name val="Arial Narrow"/>
      <family val="2"/>
      <charset val="1"/>
    </font>
    <font>
      <sz val="12"/>
      <color rgb="FF000000"/>
      <name val="Arial Narrow"/>
      <family val="2"/>
      <charset val="204"/>
    </font>
    <font>
      <i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8"/>
      <color rgb="FF000000"/>
      <name val="arial"/>
      <family val="2"/>
      <charset val="1"/>
    </font>
    <font>
      <b/>
      <sz val="10"/>
      <color rgb="FF000000"/>
      <name val="Arial Narrow"/>
      <family val="2"/>
      <charset val="204"/>
    </font>
    <font>
      <sz val="12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6"/>
      <color rgb="FF000000"/>
      <name val="Arial Narrow"/>
      <family val="2"/>
      <charset val="1"/>
    </font>
    <font>
      <b/>
      <sz val="11"/>
      <color rgb="FF000000"/>
      <name val="arial"/>
      <family val="2"/>
      <charset val="1"/>
    </font>
    <font>
      <b/>
      <sz val="15"/>
      <color rgb="FF000000"/>
      <name val="Arial Narrow"/>
      <family val="2"/>
      <charset val="204"/>
    </font>
    <font>
      <b/>
      <sz val="2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b/>
      <sz val="9"/>
      <color rgb="FF000000"/>
      <name val="Arial Narrow"/>
      <family val="2"/>
      <charset val="204"/>
    </font>
    <font>
      <b/>
      <sz val="13"/>
      <color rgb="FF000000"/>
      <name val="Arial Narrow"/>
      <family val="2"/>
      <charset val="204"/>
    </font>
    <font>
      <sz val="15"/>
      <color rgb="FF000000"/>
      <name val="Arial Narrow"/>
      <family val="2"/>
      <charset val="204"/>
    </font>
    <font>
      <sz val="20"/>
      <color rgb="FF000000"/>
      <name val="Arial Narrow"/>
      <family val="2"/>
      <charset val="204"/>
    </font>
    <font>
      <b/>
      <i/>
      <sz val="12"/>
      <color rgb="FF000000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b/>
      <sz val="16"/>
      <color rgb="FF000000"/>
      <name val="Arial Narrow"/>
      <family val="2"/>
      <charset val="204"/>
    </font>
    <font>
      <sz val="16"/>
      <color rgb="FF000000"/>
      <name val="Arial Narrow"/>
      <family val="2"/>
      <charset val="204"/>
    </font>
    <font>
      <sz val="16"/>
      <color rgb="FF000000"/>
      <name val="arial"/>
      <family val="2"/>
      <charset val="1"/>
    </font>
    <font>
      <b/>
      <sz val="14"/>
      <color rgb="FF000000"/>
      <name val="arial"/>
      <family val="2"/>
      <charset val="204"/>
    </font>
    <font>
      <b/>
      <sz val="10"/>
      <color rgb="FF000000"/>
      <name val="Arial Narrow"/>
      <family val="2"/>
      <charset val="1"/>
    </font>
    <font>
      <b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11"/>
      <color rgb="FF000000"/>
      <name val="Arial Narrow"/>
      <family val="2"/>
      <charset val="1"/>
    </font>
    <font>
      <sz val="11"/>
      <color rgb="FF000000"/>
      <name val="Arial Narrow"/>
      <family val="2"/>
      <charset val="204"/>
    </font>
    <font>
      <sz val="14"/>
      <color rgb="FF000000"/>
      <name val="Arial Narrow"/>
      <family val="2"/>
      <charset val="204"/>
    </font>
    <font>
      <b/>
      <sz val="24"/>
      <color rgb="FF000000"/>
      <name val="Arial"/>
      <family val="2"/>
      <charset val="204"/>
    </font>
    <font>
      <b/>
      <i/>
      <sz val="24"/>
      <color rgb="FF000000"/>
      <name val="Arial"/>
      <family val="2"/>
      <charset val="204"/>
    </font>
    <font>
      <b/>
      <sz val="17"/>
      <color rgb="FF000000"/>
      <name val="arial"/>
      <family val="2"/>
      <charset val="1"/>
    </font>
    <font>
      <b/>
      <sz val="10"/>
      <name val="Arial Narrow"/>
      <family val="2"/>
      <charset val="204"/>
    </font>
    <font>
      <i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1"/>
    </font>
    <font>
      <b/>
      <sz val="12"/>
      <color rgb="FF000000"/>
      <name val="Arial Narrow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CFCFCF"/>
        <bgColor rgb="FFCCCCFF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rgb="FFCCCC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rgb="FFCCCCFF"/>
      </patternFill>
    </fill>
    <fill>
      <patternFill patternType="solid">
        <fgColor theme="5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696969"/>
      </right>
      <top style="medium">
        <color indexed="64"/>
      </top>
      <bottom style="medium">
        <color indexed="64"/>
      </bottom>
      <diagonal/>
    </border>
    <border>
      <left style="thin">
        <color rgb="FF696969"/>
      </left>
      <right style="thin">
        <color rgb="FF696969"/>
      </right>
      <top style="medium">
        <color indexed="64"/>
      </top>
      <bottom style="medium">
        <color indexed="64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/>
      <top style="thin">
        <color indexed="64"/>
      </top>
      <bottom style="thin">
        <color indexed="64"/>
      </bottom>
      <diagonal/>
    </border>
    <border>
      <left style="thin">
        <color rgb="FF69696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5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2" borderId="14" xfId="0" applyFill="1" applyBorder="1" applyAlignment="1">
      <alignment horizontal="center" vertical="center" wrapText="1"/>
    </xf>
    <xf numFmtId="165" fontId="0" fillId="0" borderId="0" xfId="0" applyNumberFormat="1"/>
    <xf numFmtId="165" fontId="0" fillId="0" borderId="15" xfId="0" applyNumberFormat="1" applyBorder="1" applyAlignment="1">
      <alignment vertical="center"/>
    </xf>
    <xf numFmtId="47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4" fontId="0" fillId="0" borderId="0" xfId="0" applyNumberFormat="1" applyFont="1" applyBorder="1" applyAlignment="1">
      <alignment horizontal="right" vertical="center"/>
    </xf>
    <xf numFmtId="164" fontId="0" fillId="0" borderId="0" xfId="0" applyNumberFormat="1" applyAlignment="1"/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9" xfId="0" applyBorder="1"/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47" fontId="0" fillId="0" borderId="16" xfId="0" applyNumberFormat="1" applyBorder="1" applyAlignment="1">
      <alignment vertical="center"/>
    </xf>
    <xf numFmtId="0" fontId="0" fillId="0" borderId="8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 horizontal="center" vertical="center"/>
    </xf>
    <xf numFmtId="167" fontId="0" fillId="3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47" fontId="4" fillId="0" borderId="0" xfId="0" applyNumberFormat="1" applyFont="1" applyBorder="1" applyAlignment="1">
      <alignment horizontal="center"/>
    </xf>
    <xf numFmtId="168" fontId="4" fillId="0" borderId="9" xfId="0" applyNumberFormat="1" applyFont="1" applyBorder="1" applyAlignment="1">
      <alignment horizontal="center"/>
    </xf>
    <xf numFmtId="0" fontId="5" fillId="3" borderId="9" xfId="0" applyNumberFormat="1" applyFont="1" applyFill="1" applyBorder="1" applyAlignment="1">
      <alignment horizontal="center" vertical="center" wrapText="1"/>
    </xf>
    <xf numFmtId="47" fontId="4" fillId="0" borderId="9" xfId="0" applyNumberFormat="1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0" borderId="23" xfId="0" applyFont="1" applyBorder="1"/>
    <xf numFmtId="0" fontId="16" fillId="0" borderId="0" xfId="0" applyFont="1" applyFill="1" applyBorder="1"/>
    <xf numFmtId="0" fontId="4" fillId="0" borderId="9" xfId="0" applyFont="1" applyFill="1" applyBorder="1"/>
    <xf numFmtId="0" fontId="17" fillId="7" borderId="28" xfId="0" applyFont="1" applyFill="1" applyBorder="1" applyAlignment="1">
      <alignment horizontal="center" vertical="center"/>
    </xf>
    <xf numFmtId="0" fontId="4" fillId="0" borderId="32" xfId="0" applyFont="1" applyFill="1" applyBorder="1"/>
    <xf numFmtId="0" fontId="17" fillId="7" borderId="33" xfId="0" applyFont="1" applyFill="1" applyBorder="1" applyAlignment="1">
      <alignment horizontal="center"/>
    </xf>
    <xf numFmtId="0" fontId="4" fillId="0" borderId="32" xfId="0" applyFont="1" applyBorder="1"/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4" fillId="0" borderId="0" xfId="0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7" fontId="6" fillId="7" borderId="0" xfId="0" applyNumberFormat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22" fillId="10" borderId="0" xfId="0" applyNumberFormat="1" applyFont="1" applyFill="1" applyBorder="1" applyAlignment="1">
      <alignment horizontal="center" vertical="center"/>
    </xf>
    <xf numFmtId="168" fontId="4" fillId="7" borderId="9" xfId="0" applyNumberFormat="1" applyFont="1" applyFill="1" applyBorder="1" applyAlignment="1">
      <alignment horizontal="center"/>
    </xf>
    <xf numFmtId="0" fontId="23" fillId="11" borderId="9" xfId="0" applyNumberFormat="1" applyFont="1" applyFill="1" applyBorder="1" applyAlignment="1">
      <alignment horizontal="center" vertical="center" wrapText="1"/>
    </xf>
    <xf numFmtId="0" fontId="17" fillId="7" borderId="28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168" fontId="6" fillId="7" borderId="9" xfId="0" applyNumberFormat="1" applyFont="1" applyFill="1" applyBorder="1" applyAlignment="1">
      <alignment horizontal="center"/>
    </xf>
    <xf numFmtId="168" fontId="6" fillId="7" borderId="32" xfId="0" applyNumberFormat="1" applyFont="1" applyFill="1" applyBorder="1" applyAlignment="1">
      <alignment horizontal="center"/>
    </xf>
    <xf numFmtId="168" fontId="4" fillId="7" borderId="9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right"/>
    </xf>
    <xf numFmtId="21" fontId="3" fillId="0" borderId="0" xfId="0" applyNumberFormat="1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68" fontId="4" fillId="8" borderId="9" xfId="0" applyNumberFormat="1" applyFont="1" applyFill="1" applyBorder="1" applyAlignment="1">
      <alignment horizontal="center"/>
    </xf>
    <xf numFmtId="0" fontId="23" fillId="11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/>
    </xf>
    <xf numFmtId="0" fontId="17" fillId="7" borderId="47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168" fontId="4" fillId="8" borderId="32" xfId="0" applyNumberFormat="1" applyFont="1" applyFill="1" applyBorder="1" applyAlignment="1">
      <alignment horizontal="center"/>
    </xf>
    <xf numFmtId="168" fontId="4" fillId="8" borderId="23" xfId="0" applyNumberFormat="1" applyFont="1" applyFill="1" applyBorder="1" applyAlignment="1">
      <alignment horizontal="center"/>
    </xf>
    <xf numFmtId="0" fontId="23" fillId="13" borderId="23" xfId="0" applyNumberFormat="1" applyFont="1" applyFill="1" applyBorder="1" applyAlignment="1">
      <alignment horizontal="center" vertical="center" wrapText="1"/>
    </xf>
    <xf numFmtId="0" fontId="23" fillId="13" borderId="9" xfId="0" applyNumberFormat="1" applyFont="1" applyFill="1" applyBorder="1" applyAlignment="1">
      <alignment horizontal="center" vertical="center" wrapText="1"/>
    </xf>
    <xf numFmtId="0" fontId="23" fillId="13" borderId="32" xfId="0" applyNumberFormat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16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68" fontId="4" fillId="8" borderId="9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168" fontId="4" fillId="8" borderId="23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5" fillId="10" borderId="21" xfId="0" applyNumberFormat="1" applyFont="1" applyFill="1" applyBorder="1" applyAlignment="1">
      <alignment horizontal="center" vertical="center"/>
    </xf>
    <xf numFmtId="0" fontId="15" fillId="10" borderId="26" xfId="0" applyNumberFormat="1" applyFont="1" applyFill="1" applyBorder="1" applyAlignment="1">
      <alignment horizontal="center" vertical="center"/>
    </xf>
    <xf numFmtId="0" fontId="15" fillId="10" borderId="30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9" borderId="24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29" xfId="0" applyFont="1" applyFill="1" applyBorder="1" applyAlignment="1">
      <alignment horizontal="center" vertical="center"/>
    </xf>
    <xf numFmtId="0" fontId="14" fillId="9" borderId="35" xfId="0" applyFont="1" applyFill="1" applyBorder="1" applyAlignment="1">
      <alignment horizontal="center" vertical="center"/>
    </xf>
    <xf numFmtId="0" fontId="14" fillId="9" borderId="25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36" xfId="0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/>
    <xf numFmtId="0" fontId="2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/>
    <xf numFmtId="0" fontId="17" fillId="0" borderId="0" xfId="0" applyFont="1" applyBorder="1" applyAlignment="1"/>
    <xf numFmtId="14" fontId="8" fillId="0" borderId="0" xfId="0" applyNumberFormat="1" applyFont="1" applyBorder="1" applyAlignment="1">
      <alignment horizontal="right" vertical="center"/>
    </xf>
    <xf numFmtId="14" fontId="1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17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14" fontId="16" fillId="0" borderId="0" xfId="0" applyNumberFormat="1" applyFont="1" applyBorder="1" applyAlignment="1">
      <alignment vertical="center"/>
    </xf>
    <xf numFmtId="14" fontId="8" fillId="0" borderId="0" xfId="0" applyNumberFormat="1" applyFont="1" applyAlignment="1">
      <alignment horizontal="right"/>
    </xf>
    <xf numFmtId="0" fontId="29" fillId="0" borderId="0" xfId="0" applyFont="1" applyAlignment="1">
      <alignment vertical="center"/>
    </xf>
    <xf numFmtId="0" fontId="29" fillId="0" borderId="0" xfId="0" applyFont="1"/>
    <xf numFmtId="0" fontId="2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3" fillId="0" borderId="0" xfId="0" applyFont="1" applyBorder="1" applyAlignment="1"/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horizontal="right"/>
    </xf>
    <xf numFmtId="20" fontId="8" fillId="0" borderId="0" xfId="0" applyNumberFormat="1" applyFont="1" applyAlignment="1">
      <alignment horizontal="right" vertical="center"/>
    </xf>
    <xf numFmtId="20" fontId="16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33" fillId="0" borderId="0" xfId="0" applyFont="1" applyAlignment="1"/>
    <xf numFmtId="0" fontId="34" fillId="0" borderId="0" xfId="0" applyFont="1" applyAlignment="1">
      <alignment vertical="center"/>
    </xf>
    <xf numFmtId="0" fontId="16" fillId="0" borderId="0" xfId="0" applyFont="1"/>
    <xf numFmtId="0" fontId="6" fillId="10" borderId="9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7" fontId="6" fillId="0" borderId="0" xfId="0" applyNumberFormat="1" applyFont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47" fontId="3" fillId="0" borderId="9" xfId="0" applyNumberFormat="1" applyFont="1" applyBorder="1" applyAlignment="1">
      <alignment horizontal="center"/>
    </xf>
    <xf numFmtId="170" fontId="17" fillId="0" borderId="9" xfId="0" applyNumberFormat="1" applyFont="1" applyBorder="1" applyAlignment="1">
      <alignment horizontal="center" vertical="center" wrapText="1"/>
    </xf>
    <xf numFmtId="17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47" fontId="16" fillId="0" borderId="0" xfId="0" applyNumberFormat="1" applyFont="1"/>
    <xf numFmtId="170" fontId="4" fillId="0" borderId="20" xfId="0" applyNumberFormat="1" applyFont="1" applyBorder="1" applyAlignment="1">
      <alignment horizontal="center" vertical="center" wrapText="1"/>
    </xf>
    <xf numFmtId="170" fontId="4" fillId="0" borderId="29" xfId="0" applyNumberFormat="1" applyFont="1" applyBorder="1" applyAlignment="1">
      <alignment horizontal="center" vertical="center" wrapText="1"/>
    </xf>
    <xf numFmtId="170" fontId="4" fillId="0" borderId="39" xfId="0" applyNumberFormat="1" applyFont="1" applyBorder="1" applyAlignment="1">
      <alignment horizontal="center" vertical="center" wrapText="1"/>
    </xf>
    <xf numFmtId="168" fontId="17" fillId="0" borderId="9" xfId="0" applyNumberFormat="1" applyFont="1" applyBorder="1" applyAlignment="1">
      <alignment horizontal="center" vertical="center" wrapText="1"/>
    </xf>
    <xf numFmtId="47" fontId="3" fillId="0" borderId="20" xfId="0" applyNumberFormat="1" applyFont="1" applyBorder="1" applyAlignment="1">
      <alignment horizontal="center" vertical="center"/>
    </xf>
    <xf numFmtId="47" fontId="3" fillId="0" borderId="29" xfId="0" applyNumberFormat="1" applyFont="1" applyBorder="1" applyAlignment="1">
      <alignment horizontal="center" vertical="center"/>
    </xf>
    <xf numFmtId="47" fontId="3" fillId="0" borderId="3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170" fontId="17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170" fontId="17" fillId="0" borderId="2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170" fontId="17" fillId="0" borderId="3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8" fontId="17" fillId="0" borderId="20" xfId="0" applyNumberFormat="1" applyFont="1" applyBorder="1" applyAlignment="1">
      <alignment horizontal="center" vertical="center" wrapText="1"/>
    </xf>
    <xf numFmtId="168" fontId="17" fillId="0" borderId="29" xfId="0" applyNumberFormat="1" applyFont="1" applyBorder="1" applyAlignment="1">
      <alignment horizontal="center" vertical="center" wrapText="1"/>
    </xf>
    <xf numFmtId="168" fontId="17" fillId="0" borderId="39" xfId="0" applyNumberFormat="1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4" fillId="0" borderId="39" xfId="0" applyFont="1" applyBorder="1"/>
    <xf numFmtId="168" fontId="4" fillId="7" borderId="39" xfId="0" applyNumberFormat="1" applyFont="1" applyFill="1" applyBorder="1" applyAlignment="1">
      <alignment horizontal="center"/>
    </xf>
    <xf numFmtId="0" fontId="23" fillId="11" borderId="4" xfId="0" applyNumberFormat="1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/>
    </xf>
    <xf numFmtId="168" fontId="4" fillId="8" borderId="39" xfId="0" applyNumberFormat="1" applyFont="1" applyFill="1" applyBorder="1" applyAlignment="1">
      <alignment horizontal="center"/>
    </xf>
    <xf numFmtId="0" fontId="23" fillId="13" borderId="39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67" fontId="6" fillId="12" borderId="43" xfId="0" applyNumberFormat="1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4" borderId="44" xfId="0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6" borderId="37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7" fillId="0" borderId="0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0" fillId="0" borderId="0" xfId="0" applyBorder="1" applyAlignment="1"/>
    <xf numFmtId="167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4" fontId="29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7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20" fontId="38" fillId="0" borderId="0" xfId="0" applyNumberFormat="1" applyFont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7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167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7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  <xf numFmtId="167" fontId="3" fillId="0" borderId="0" xfId="0" applyNumberFormat="1" applyFont="1" applyAlignment="1">
      <alignment horizontal="center" vertical="center"/>
    </xf>
    <xf numFmtId="167" fontId="41" fillId="0" borderId="0" xfId="0" applyNumberFormat="1" applyFont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47" fontId="4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67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9" xfId="0" applyFont="1" applyFill="1" applyBorder="1" applyAlignment="1">
      <alignment horizontal="center" vertical="center"/>
    </xf>
    <xf numFmtId="167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right"/>
    </xf>
    <xf numFmtId="21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center"/>
    </xf>
    <xf numFmtId="21" fontId="5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wrapText="1"/>
    </xf>
    <xf numFmtId="0" fontId="29" fillId="0" borderId="0" xfId="0" applyNumberFormat="1" applyFont="1" applyAlignment="1">
      <alignment horizontal="center" vertical="center"/>
    </xf>
    <xf numFmtId="47" fontId="4" fillId="0" borderId="10" xfId="0" applyNumberFormat="1" applyFont="1" applyFill="1" applyBorder="1" applyAlignment="1">
      <alignment horizontal="center"/>
    </xf>
    <xf numFmtId="47" fontId="4" fillId="0" borderId="11" xfId="0" applyNumberFormat="1" applyFont="1" applyFill="1" applyBorder="1" applyAlignment="1">
      <alignment horizontal="center"/>
    </xf>
    <xf numFmtId="47" fontId="4" fillId="0" borderId="12" xfId="0" applyNumberFormat="1" applyFont="1" applyFill="1" applyBorder="1" applyAlignment="1">
      <alignment horizontal="center"/>
    </xf>
    <xf numFmtId="168" fontId="4" fillId="0" borderId="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FCFC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9696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44824</xdr:rowOff>
    </xdr:from>
    <xdr:to>
      <xdr:col>2</xdr:col>
      <xdr:colOff>627592</xdr:colOff>
      <xdr:row>7</xdr:row>
      <xdr:rowOff>12327</xdr:rowOff>
    </xdr:to>
    <xdr:pic>
      <xdr:nvPicPr>
        <xdr:cNvPr id="4" name="Рисунок 3" descr="mr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15"/>
        <a:stretch>
          <a:fillRect/>
        </a:stretch>
      </xdr:blipFill>
      <xdr:spPr bwMode="auto">
        <a:xfrm>
          <a:off x="0" y="224118"/>
          <a:ext cx="1389592" cy="1043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123825</xdr:colOff>
      <xdr:row>4</xdr:row>
      <xdr:rowOff>54187</xdr:rowOff>
    </xdr:from>
    <xdr:to>
      <xdr:col>9</xdr:col>
      <xdr:colOff>601605</xdr:colOff>
      <xdr:row>6</xdr:row>
      <xdr:rowOff>280681</xdr:rowOff>
    </xdr:to>
    <xdr:pic>
      <xdr:nvPicPr>
        <xdr:cNvPr id="5" name="Рисунок 4" descr="ArtaSport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71" t="27586" r="5989" b="28131"/>
        <a:stretch>
          <a:fillRect/>
        </a:stretch>
      </xdr:blipFill>
      <xdr:spPr bwMode="auto">
        <a:xfrm>
          <a:off x="6152590" y="704128"/>
          <a:ext cx="1598368" cy="540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168089</xdr:rowOff>
    </xdr:from>
    <xdr:to>
      <xdr:col>2</xdr:col>
      <xdr:colOff>862853</xdr:colOff>
      <xdr:row>6</xdr:row>
      <xdr:rowOff>281677</xdr:rowOff>
    </xdr:to>
    <xdr:pic>
      <xdr:nvPicPr>
        <xdr:cNvPr id="2" name="Рисунок 3" descr="mr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15"/>
        <a:stretch>
          <a:fillRect/>
        </a:stretch>
      </xdr:blipFill>
      <xdr:spPr bwMode="auto">
        <a:xfrm>
          <a:off x="66675" y="168089"/>
          <a:ext cx="1434913" cy="1077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17370</xdr:rowOff>
    </xdr:from>
    <xdr:to>
      <xdr:col>10</xdr:col>
      <xdr:colOff>561973</xdr:colOff>
      <xdr:row>6</xdr:row>
      <xdr:rowOff>260959</xdr:rowOff>
    </xdr:to>
    <xdr:pic>
      <xdr:nvPicPr>
        <xdr:cNvPr id="3" name="Рисунок 4" descr="ArtaSport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71" t="27586" r="5989" b="28131"/>
        <a:stretch>
          <a:fillRect/>
        </a:stretch>
      </xdr:blipFill>
      <xdr:spPr bwMode="auto">
        <a:xfrm>
          <a:off x="6622676" y="667311"/>
          <a:ext cx="1648944" cy="557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1</xdr:row>
      <xdr:rowOff>112059</xdr:rowOff>
    </xdr:from>
    <xdr:to>
      <xdr:col>2</xdr:col>
      <xdr:colOff>534365</xdr:colOff>
      <xdr:row>6</xdr:row>
      <xdr:rowOff>258857</xdr:rowOff>
    </xdr:to>
    <xdr:pic>
      <xdr:nvPicPr>
        <xdr:cNvPr id="6" name="Рисунок 3" descr="mr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15"/>
        <a:stretch>
          <a:fillRect/>
        </a:stretch>
      </xdr:blipFill>
      <xdr:spPr bwMode="auto">
        <a:xfrm>
          <a:off x="56030" y="291353"/>
          <a:ext cx="1240335" cy="931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179855</xdr:colOff>
      <xdr:row>4</xdr:row>
      <xdr:rowOff>54186</xdr:rowOff>
    </xdr:from>
    <xdr:to>
      <xdr:col>9</xdr:col>
      <xdr:colOff>657635</xdr:colOff>
      <xdr:row>6</xdr:row>
      <xdr:rowOff>280680</xdr:rowOff>
    </xdr:to>
    <xdr:pic>
      <xdr:nvPicPr>
        <xdr:cNvPr id="7" name="Рисунок 4" descr="ArtaSport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71" t="27586" r="5989" b="28131"/>
        <a:stretch>
          <a:fillRect/>
        </a:stretch>
      </xdr:blipFill>
      <xdr:spPr bwMode="auto">
        <a:xfrm>
          <a:off x="6298267" y="704127"/>
          <a:ext cx="1598368" cy="540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33057</xdr:colOff>
      <xdr:row>1</xdr:row>
      <xdr:rowOff>19246</xdr:rowOff>
    </xdr:from>
    <xdr:to>
      <xdr:col>2</xdr:col>
      <xdr:colOff>773206</xdr:colOff>
      <xdr:row>6</xdr:row>
      <xdr:rowOff>270063</xdr:rowOff>
    </xdr:to>
    <xdr:pic>
      <xdr:nvPicPr>
        <xdr:cNvPr id="2" name="Рисунок 3" descr="mr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15"/>
        <a:stretch>
          <a:fillRect/>
        </a:stretch>
      </xdr:blipFill>
      <xdr:spPr bwMode="auto">
        <a:xfrm>
          <a:off x="33057" y="198540"/>
          <a:ext cx="1378884" cy="1035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649943</xdr:colOff>
      <xdr:row>4</xdr:row>
      <xdr:rowOff>47144</xdr:rowOff>
    </xdr:from>
    <xdr:to>
      <xdr:col>10</xdr:col>
      <xdr:colOff>454261</xdr:colOff>
      <xdr:row>6</xdr:row>
      <xdr:rowOff>269476</xdr:rowOff>
    </xdr:to>
    <xdr:pic>
      <xdr:nvPicPr>
        <xdr:cNvPr id="3" name="Рисунок 4" descr="ArtaSport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71" t="27586" r="5989" b="28131"/>
        <a:stretch>
          <a:fillRect/>
        </a:stretch>
      </xdr:blipFill>
      <xdr:spPr bwMode="auto">
        <a:xfrm>
          <a:off x="6723531" y="697085"/>
          <a:ext cx="1586054" cy="536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477932</xdr:colOff>
      <xdr:row>4</xdr:row>
      <xdr:rowOff>32497</xdr:rowOff>
    </xdr:from>
    <xdr:to>
      <xdr:col>9</xdr:col>
      <xdr:colOff>514910</xdr:colOff>
      <xdr:row>6</xdr:row>
      <xdr:rowOff>156882</xdr:rowOff>
    </xdr:to>
    <xdr:pic>
      <xdr:nvPicPr>
        <xdr:cNvPr id="2" name="Рисунок 4" descr="ArtaSport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71" t="27586" r="5989" b="28131"/>
        <a:stretch>
          <a:fillRect/>
        </a:stretch>
      </xdr:blipFill>
      <xdr:spPr bwMode="auto">
        <a:xfrm>
          <a:off x="5535707" y="699247"/>
          <a:ext cx="1627653" cy="448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11206</xdr:colOff>
      <xdr:row>1</xdr:row>
      <xdr:rowOff>141144</xdr:rowOff>
    </xdr:from>
    <xdr:ext cx="1299882" cy="809675"/>
    <xdr:pic>
      <xdr:nvPicPr>
        <xdr:cNvPr id="3" name="Рисунок 2" descr="mro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15"/>
        <a:stretch>
          <a:fillRect/>
        </a:stretch>
      </xdr:blipFill>
      <xdr:spPr bwMode="auto">
        <a:xfrm>
          <a:off x="11206" y="322119"/>
          <a:ext cx="1299882" cy="8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11206</xdr:colOff>
      <xdr:row>2</xdr:row>
      <xdr:rowOff>6674</xdr:rowOff>
    </xdr:from>
    <xdr:ext cx="1299882" cy="809675"/>
    <xdr:pic>
      <xdr:nvPicPr>
        <xdr:cNvPr id="3" name="Рисунок 2" descr="mr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15"/>
        <a:stretch>
          <a:fillRect/>
        </a:stretch>
      </xdr:blipFill>
      <xdr:spPr bwMode="auto">
        <a:xfrm>
          <a:off x="11206" y="342850"/>
          <a:ext cx="1299882" cy="8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470647</xdr:colOff>
      <xdr:row>4</xdr:row>
      <xdr:rowOff>33618</xdr:rowOff>
    </xdr:from>
    <xdr:to>
      <xdr:col>9</xdr:col>
      <xdr:colOff>507625</xdr:colOff>
      <xdr:row>6</xdr:row>
      <xdr:rowOff>158003</xdr:rowOff>
    </xdr:to>
    <xdr:pic>
      <xdr:nvPicPr>
        <xdr:cNvPr id="4" name="Рисунок 4" descr="ArtaSport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71" t="27586" r="5989" b="28131"/>
        <a:stretch>
          <a:fillRect/>
        </a:stretch>
      </xdr:blipFill>
      <xdr:spPr bwMode="auto">
        <a:xfrm>
          <a:off x="5524500" y="683559"/>
          <a:ext cx="150494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449035</xdr:rowOff>
    </xdr:from>
    <xdr:ext cx="1299882" cy="809675"/>
    <xdr:pic>
      <xdr:nvPicPr>
        <xdr:cNvPr id="2" name="Рисунок 1" descr="mr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15"/>
        <a:stretch>
          <a:fillRect/>
        </a:stretch>
      </xdr:blipFill>
      <xdr:spPr bwMode="auto">
        <a:xfrm>
          <a:off x="0" y="449035"/>
          <a:ext cx="1299882" cy="8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14</xdr:col>
      <xdr:colOff>95213</xdr:colOff>
      <xdr:row>0</xdr:row>
      <xdr:rowOff>912209</xdr:rowOff>
    </xdr:from>
    <xdr:to>
      <xdr:col>15</xdr:col>
      <xdr:colOff>1031099</xdr:colOff>
      <xdr:row>1</xdr:row>
      <xdr:rowOff>312964</xdr:rowOff>
    </xdr:to>
    <xdr:pic>
      <xdr:nvPicPr>
        <xdr:cNvPr id="3" name="Рисунок 4" descr="ArtaSport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71" t="27586" r="5989" b="28131"/>
        <a:stretch>
          <a:fillRect/>
        </a:stretch>
      </xdr:blipFill>
      <xdr:spPr bwMode="auto">
        <a:xfrm>
          <a:off x="10477463" y="912209"/>
          <a:ext cx="1493779" cy="434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514350</xdr:colOff>
      <xdr:row>5</xdr:row>
      <xdr:rowOff>57150</xdr:rowOff>
    </xdr:to>
    <xdr:pic>
      <xdr:nvPicPr>
        <xdr:cNvPr id="223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15430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19050</xdr:rowOff>
    </xdr:from>
    <xdr:to>
      <xdr:col>9</xdr:col>
      <xdr:colOff>685800</xdr:colOff>
      <xdr:row>6</xdr:row>
      <xdr:rowOff>9525</xdr:rowOff>
    </xdr:to>
    <xdr:pic>
      <xdr:nvPicPr>
        <xdr:cNvPr id="2236" name="Рисунок 7" descr="mossport-logo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19050"/>
          <a:ext cx="1219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zoomScale="85" zoomScaleNormal="85" workbookViewId="0">
      <selection activeCell="N9" sqref="N9"/>
    </sheetView>
  </sheetViews>
  <sheetFormatPr defaultColWidth="8.6640625" defaultRowHeight="12.75" x14ac:dyDescent="0.2"/>
  <cols>
    <col min="1" max="1" width="5" style="42" customWidth="1"/>
    <col min="2" max="2" width="8.1640625" style="42" customWidth="1"/>
    <col min="3" max="3" width="34.33203125" style="19" customWidth="1"/>
    <col min="4" max="4" width="8" style="42" customWidth="1"/>
    <col min="5" max="5" width="27.1640625" style="19" customWidth="1"/>
    <col min="6" max="6" width="10.1640625" style="48" bestFit="1" customWidth="1"/>
    <col min="7" max="7" width="12.33203125" style="48" customWidth="1"/>
    <col min="8" max="8" width="11.6640625" style="48" customWidth="1"/>
    <col min="9" max="9" width="7.83203125" style="42" customWidth="1"/>
    <col min="10" max="10" width="11" style="42" customWidth="1"/>
  </cols>
  <sheetData>
    <row r="1" spans="1:12" ht="14.45" customHeight="1" x14ac:dyDescent="0.2">
      <c r="A1" s="274"/>
      <c r="B1" s="274"/>
      <c r="C1" s="157" t="s">
        <v>437</v>
      </c>
      <c r="D1" s="157"/>
      <c r="E1" s="157"/>
      <c r="F1" s="157"/>
      <c r="G1" s="157"/>
      <c r="H1" s="157"/>
      <c r="I1" s="157"/>
      <c r="J1" s="275"/>
    </row>
    <row r="2" spans="1:12" ht="12.75" customHeight="1" x14ac:dyDescent="0.2">
      <c r="A2" s="274"/>
      <c r="B2" s="274"/>
      <c r="C2" s="157"/>
      <c r="D2" s="157"/>
      <c r="E2" s="157"/>
      <c r="F2" s="157"/>
      <c r="G2" s="157"/>
      <c r="H2" s="157"/>
      <c r="I2" s="157"/>
      <c r="J2" s="275"/>
    </row>
    <row r="3" spans="1:12" ht="12.75" customHeight="1" x14ac:dyDescent="0.2">
      <c r="A3" s="274"/>
      <c r="B3" s="274"/>
      <c r="C3" s="157"/>
      <c r="D3" s="157"/>
      <c r="E3" s="157"/>
      <c r="F3" s="157"/>
      <c r="G3" s="157"/>
      <c r="H3" s="157"/>
      <c r="I3" s="157"/>
      <c r="J3" s="275"/>
    </row>
    <row r="4" spans="1:12" ht="12.75" customHeight="1" x14ac:dyDescent="0.2">
      <c r="A4" s="274"/>
      <c r="B4" s="274"/>
      <c r="C4" s="157"/>
      <c r="D4" s="157"/>
      <c r="E4" s="157"/>
      <c r="F4" s="157"/>
      <c r="G4" s="157"/>
      <c r="H4" s="157"/>
      <c r="I4" s="157"/>
      <c r="J4" s="275"/>
    </row>
    <row r="5" spans="1:12" ht="12.75" customHeight="1" x14ac:dyDescent="0.2">
      <c r="A5" s="274"/>
      <c r="B5" s="274"/>
      <c r="C5" s="157"/>
      <c r="D5" s="157"/>
      <c r="E5" s="157"/>
      <c r="F5" s="157"/>
      <c r="G5" s="157"/>
      <c r="H5" s="157"/>
      <c r="I5" s="157"/>
      <c r="J5" s="275"/>
    </row>
    <row r="6" spans="1:12" ht="12.75" customHeight="1" x14ac:dyDescent="0.2">
      <c r="A6" s="274"/>
      <c r="B6" s="274"/>
      <c r="C6" s="157"/>
      <c r="D6" s="157"/>
      <c r="E6" s="157"/>
      <c r="F6" s="157"/>
      <c r="G6" s="157"/>
      <c r="H6" s="157"/>
      <c r="I6" s="157"/>
      <c r="J6" s="275"/>
    </row>
    <row r="7" spans="1:12" ht="23.25" customHeight="1" x14ac:dyDescent="0.2">
      <c r="A7" s="274"/>
      <c r="B7" s="274"/>
      <c r="C7" s="157"/>
      <c r="D7" s="157"/>
      <c r="E7" s="157"/>
      <c r="F7" s="157"/>
      <c r="G7" s="157"/>
      <c r="H7" s="157"/>
      <c r="I7" s="157"/>
      <c r="J7" s="127"/>
    </row>
    <row r="8" spans="1:12" ht="23.25" customHeight="1" x14ac:dyDescent="0.2">
      <c r="A8" s="159" t="s">
        <v>504</v>
      </c>
      <c r="B8" s="159"/>
      <c r="C8" s="159"/>
      <c r="D8" s="159"/>
      <c r="E8" s="159"/>
      <c r="F8" s="159"/>
      <c r="G8" s="159"/>
      <c r="H8" s="159"/>
      <c r="I8" s="159"/>
      <c r="J8" s="159"/>
    </row>
    <row r="9" spans="1:12" ht="21.75" customHeight="1" x14ac:dyDescent="0.2">
      <c r="A9" s="160" t="s">
        <v>505</v>
      </c>
      <c r="B9" s="160"/>
      <c r="C9" s="160"/>
      <c r="D9" s="160"/>
      <c r="E9" s="160"/>
      <c r="F9" s="160"/>
      <c r="G9" s="160"/>
      <c r="H9" s="160"/>
      <c r="I9" s="160"/>
      <c r="J9" s="160"/>
    </row>
    <row r="10" spans="1:12" ht="16.5" customHeight="1" x14ac:dyDescent="0.2">
      <c r="A10" s="276"/>
      <c r="B10" s="277"/>
      <c r="C10" s="277"/>
      <c r="D10" s="276"/>
      <c r="E10" s="277"/>
      <c r="F10" s="276"/>
      <c r="G10" s="127"/>
      <c r="H10" s="127"/>
      <c r="I10" s="278"/>
      <c r="J10" s="127"/>
      <c r="K10" s="37"/>
      <c r="L10" s="37"/>
    </row>
    <row r="11" spans="1:12" s="285" customFormat="1" ht="16.5" customHeight="1" x14ac:dyDescent="0.35">
      <c r="A11" s="279" t="s">
        <v>506</v>
      </c>
      <c r="B11" s="279"/>
      <c r="C11" s="279"/>
      <c r="D11" s="279"/>
      <c r="E11" s="280"/>
      <c r="F11" s="281"/>
      <c r="G11" s="282"/>
      <c r="H11" s="282"/>
      <c r="I11" s="283" t="s">
        <v>507</v>
      </c>
      <c r="J11" s="284">
        <v>42793</v>
      </c>
      <c r="K11" s="280"/>
      <c r="L11" s="280"/>
    </row>
    <row r="12" spans="1:12" ht="17.25" customHeight="1" x14ac:dyDescent="0.2">
      <c r="A12" s="286"/>
      <c r="B12" s="287"/>
      <c r="C12" s="287"/>
      <c r="D12" s="286"/>
      <c r="E12" s="287"/>
      <c r="F12" s="286"/>
      <c r="J12" s="19"/>
    </row>
    <row r="13" spans="1:12" ht="14.25" customHeight="1" x14ac:dyDescent="0.2">
      <c r="A13" s="288" t="s">
        <v>443</v>
      </c>
      <c r="B13" s="288"/>
      <c r="C13" s="288"/>
      <c r="D13" s="288"/>
      <c r="E13" s="288"/>
      <c r="F13" s="288"/>
      <c r="G13" s="288"/>
      <c r="H13" s="288"/>
      <c r="I13" s="288"/>
      <c r="J13" s="288"/>
    </row>
    <row r="14" spans="1:12" ht="14.25" customHeight="1" x14ac:dyDescent="0.2">
      <c r="A14" s="289"/>
      <c r="B14" s="289"/>
      <c r="C14" s="125"/>
      <c r="D14" s="290"/>
      <c r="E14" s="125"/>
      <c r="G14" s="291"/>
      <c r="H14" s="291"/>
      <c r="I14" s="292" t="s">
        <v>444</v>
      </c>
      <c r="J14" s="198">
        <v>0.45833333333333331</v>
      </c>
    </row>
    <row r="15" spans="1:12" ht="14.25" customHeight="1" x14ac:dyDescent="0.2">
      <c r="A15" s="289"/>
      <c r="B15" s="289"/>
      <c r="C15" s="125"/>
      <c r="D15" s="290"/>
      <c r="E15" s="125"/>
      <c r="G15" s="291"/>
      <c r="H15" s="291"/>
      <c r="I15" s="292" t="s">
        <v>445</v>
      </c>
      <c r="J15" s="293">
        <v>0.51736111111111105</v>
      </c>
    </row>
    <row r="16" spans="1:12" ht="6.75" customHeight="1" x14ac:dyDescent="0.2"/>
    <row r="17" spans="1:10" s="47" customFormat="1" ht="29.45" customHeight="1" x14ac:dyDescent="0.2">
      <c r="A17" s="43" t="s">
        <v>508</v>
      </c>
      <c r="B17" s="43" t="s">
        <v>59</v>
      </c>
      <c r="C17" s="43" t="s">
        <v>20</v>
      </c>
      <c r="D17" s="43" t="s">
        <v>21</v>
      </c>
      <c r="E17" s="43" t="s">
        <v>48</v>
      </c>
      <c r="F17" s="49" t="s">
        <v>61</v>
      </c>
      <c r="G17" s="49" t="s">
        <v>509</v>
      </c>
      <c r="H17" s="49" t="s">
        <v>245</v>
      </c>
      <c r="I17" s="43" t="s">
        <v>17</v>
      </c>
      <c r="J17" s="43" t="s">
        <v>49</v>
      </c>
    </row>
    <row r="18" spans="1:10" ht="15.75" x14ac:dyDescent="0.25">
      <c r="A18" s="294">
        <v>1</v>
      </c>
      <c r="B18" s="52">
        <v>80</v>
      </c>
      <c r="C18" s="51" t="s">
        <v>247</v>
      </c>
      <c r="D18" s="52">
        <v>1997</v>
      </c>
      <c r="E18" s="51" t="s">
        <v>53</v>
      </c>
      <c r="F18" s="56">
        <v>1.2412037037037039E-2</v>
      </c>
      <c r="G18" s="295" t="s">
        <v>510</v>
      </c>
      <c r="H18" s="55">
        <v>1014</v>
      </c>
      <c r="I18" s="52">
        <v>1</v>
      </c>
      <c r="J18" s="50"/>
    </row>
    <row r="19" spans="1:10" ht="15.75" x14ac:dyDescent="0.25">
      <c r="A19" s="294">
        <v>2</v>
      </c>
      <c r="B19" s="52">
        <v>45</v>
      </c>
      <c r="C19" s="51" t="s">
        <v>248</v>
      </c>
      <c r="D19" s="52">
        <v>1997</v>
      </c>
      <c r="E19" s="51" t="s">
        <v>50</v>
      </c>
      <c r="F19" s="56">
        <v>1.2725694444444444E-2</v>
      </c>
      <c r="G19" s="295" t="s">
        <v>511</v>
      </c>
      <c r="H19" s="55">
        <v>963</v>
      </c>
      <c r="I19" s="52">
        <v>2</v>
      </c>
      <c r="J19" s="50"/>
    </row>
    <row r="20" spans="1:10" ht="15.75" x14ac:dyDescent="0.25">
      <c r="A20" s="294">
        <v>3</v>
      </c>
      <c r="B20" s="52">
        <v>37</v>
      </c>
      <c r="C20" s="51" t="s">
        <v>249</v>
      </c>
      <c r="D20" s="52">
        <v>1997</v>
      </c>
      <c r="E20" s="51" t="s">
        <v>250</v>
      </c>
      <c r="F20" s="56">
        <v>1.2739583333333332E-2</v>
      </c>
      <c r="G20" s="295" t="s">
        <v>512</v>
      </c>
      <c r="H20" s="55">
        <v>961</v>
      </c>
      <c r="I20" s="52">
        <v>3</v>
      </c>
      <c r="J20" s="50"/>
    </row>
    <row r="21" spans="1:10" ht="15.75" x14ac:dyDescent="0.25">
      <c r="A21" s="294">
        <v>4</v>
      </c>
      <c r="B21" s="52">
        <v>105</v>
      </c>
      <c r="C21" s="51" t="s">
        <v>251</v>
      </c>
      <c r="D21" s="52">
        <v>1994</v>
      </c>
      <c r="E21" s="51" t="s">
        <v>250</v>
      </c>
      <c r="F21" s="56">
        <v>1.2744212962962962E-2</v>
      </c>
      <c r="G21" s="295" t="s">
        <v>513</v>
      </c>
      <c r="H21" s="55">
        <v>960</v>
      </c>
      <c r="I21" s="52">
        <v>4</v>
      </c>
      <c r="J21" s="50"/>
    </row>
    <row r="22" spans="1:10" ht="15.75" x14ac:dyDescent="0.25">
      <c r="A22" s="294">
        <v>5</v>
      </c>
      <c r="B22" s="52">
        <v>12</v>
      </c>
      <c r="C22" s="51" t="s">
        <v>252</v>
      </c>
      <c r="D22" s="52">
        <v>1991</v>
      </c>
      <c r="E22" s="51" t="s">
        <v>50</v>
      </c>
      <c r="F22" s="56">
        <v>1.2877314814814814E-2</v>
      </c>
      <c r="G22" s="295" t="s">
        <v>514</v>
      </c>
      <c r="H22" s="55">
        <v>940</v>
      </c>
      <c r="I22" s="52">
        <v>5</v>
      </c>
      <c r="J22" s="50"/>
    </row>
    <row r="23" spans="1:10" ht="15.75" x14ac:dyDescent="0.25">
      <c r="A23" s="294">
        <v>6</v>
      </c>
      <c r="B23" s="52">
        <v>34</v>
      </c>
      <c r="C23" s="51" t="s">
        <v>253</v>
      </c>
      <c r="D23" s="52">
        <v>1993</v>
      </c>
      <c r="E23" s="51" t="s">
        <v>250</v>
      </c>
      <c r="F23" s="56">
        <v>1.2924768518518521E-2</v>
      </c>
      <c r="G23" s="295" t="s">
        <v>515</v>
      </c>
      <c r="H23" s="55">
        <v>933</v>
      </c>
      <c r="I23" s="52">
        <v>6</v>
      </c>
      <c r="J23" s="50"/>
    </row>
    <row r="24" spans="1:10" ht="15.75" x14ac:dyDescent="0.25">
      <c r="A24" s="294">
        <v>7</v>
      </c>
      <c r="B24" s="52">
        <v>48</v>
      </c>
      <c r="C24" s="51" t="s">
        <v>254</v>
      </c>
      <c r="D24" s="52">
        <v>1997</v>
      </c>
      <c r="E24" s="51" t="s">
        <v>250</v>
      </c>
      <c r="F24" s="56">
        <v>1.2976851851851852E-2</v>
      </c>
      <c r="G24" s="295" t="s">
        <v>516</v>
      </c>
      <c r="H24" s="55">
        <v>925</v>
      </c>
      <c r="I24" s="52">
        <v>7</v>
      </c>
      <c r="J24" s="50"/>
    </row>
    <row r="25" spans="1:10" ht="15.75" x14ac:dyDescent="0.25">
      <c r="A25" s="294">
        <v>8</v>
      </c>
      <c r="B25" s="52">
        <v>58</v>
      </c>
      <c r="C25" s="51" t="s">
        <v>255</v>
      </c>
      <c r="D25" s="52">
        <v>1996</v>
      </c>
      <c r="E25" s="51" t="s">
        <v>53</v>
      </c>
      <c r="F25" s="56">
        <v>1.3237268518518518E-2</v>
      </c>
      <c r="G25" s="295" t="s">
        <v>517</v>
      </c>
      <c r="H25" s="55">
        <v>887</v>
      </c>
      <c r="I25" s="52">
        <v>8</v>
      </c>
      <c r="J25" s="50"/>
    </row>
    <row r="26" spans="1:10" ht="15.75" x14ac:dyDescent="0.25">
      <c r="A26" s="294">
        <v>9</v>
      </c>
      <c r="B26" s="52">
        <v>17</v>
      </c>
      <c r="C26" s="51" t="s">
        <v>256</v>
      </c>
      <c r="D26" s="52">
        <v>1995</v>
      </c>
      <c r="E26" s="51" t="s">
        <v>64</v>
      </c>
      <c r="F26" s="56">
        <v>1.328125E-2</v>
      </c>
      <c r="G26" s="295" t="s">
        <v>518</v>
      </c>
      <c r="H26" s="55">
        <v>880</v>
      </c>
      <c r="I26" s="52">
        <v>9</v>
      </c>
      <c r="J26" s="50"/>
    </row>
    <row r="27" spans="1:10" ht="15.75" x14ac:dyDescent="0.25">
      <c r="A27" s="294">
        <v>10</v>
      </c>
      <c r="B27" s="52">
        <v>100</v>
      </c>
      <c r="C27" s="51" t="s">
        <v>257</v>
      </c>
      <c r="D27" s="52">
        <v>1997</v>
      </c>
      <c r="E27" s="51" t="s">
        <v>50</v>
      </c>
      <c r="F27" s="56">
        <v>1.3395833333333334E-2</v>
      </c>
      <c r="G27" s="295" t="s">
        <v>519</v>
      </c>
      <c r="H27" s="55">
        <v>864</v>
      </c>
      <c r="I27" s="52">
        <v>10</v>
      </c>
      <c r="J27" s="50"/>
    </row>
    <row r="28" spans="1:10" ht="15.75" x14ac:dyDescent="0.25">
      <c r="A28" s="294">
        <v>11</v>
      </c>
      <c r="B28" s="52">
        <v>14</v>
      </c>
      <c r="C28" s="51" t="s">
        <v>258</v>
      </c>
      <c r="D28" s="52">
        <v>1993</v>
      </c>
      <c r="E28" s="51" t="s">
        <v>47</v>
      </c>
      <c r="F28" s="56">
        <v>1.340972222222222E-2</v>
      </c>
      <c r="G28" s="295" t="s">
        <v>520</v>
      </c>
      <c r="H28" s="55">
        <v>862</v>
      </c>
      <c r="I28" s="52">
        <v>11</v>
      </c>
      <c r="J28" s="50"/>
    </row>
    <row r="29" spans="1:10" ht="15.75" x14ac:dyDescent="0.25">
      <c r="A29" s="294">
        <v>12</v>
      </c>
      <c r="B29" s="52">
        <v>41</v>
      </c>
      <c r="C29" s="51" t="s">
        <v>259</v>
      </c>
      <c r="D29" s="52">
        <v>1992</v>
      </c>
      <c r="E29" s="51" t="s">
        <v>50</v>
      </c>
      <c r="F29" s="56">
        <v>1.346875E-2</v>
      </c>
      <c r="G29" s="295" t="s">
        <v>521</v>
      </c>
      <c r="H29" s="55">
        <v>854</v>
      </c>
      <c r="I29" s="52">
        <v>12</v>
      </c>
      <c r="J29" s="50"/>
    </row>
    <row r="30" spans="1:10" ht="15.75" x14ac:dyDescent="0.25">
      <c r="A30" s="294">
        <v>13</v>
      </c>
      <c r="B30" s="52">
        <v>63</v>
      </c>
      <c r="C30" s="51" t="s">
        <v>260</v>
      </c>
      <c r="D30" s="52">
        <v>1997</v>
      </c>
      <c r="E30" s="51" t="s">
        <v>50</v>
      </c>
      <c r="F30" s="56">
        <v>1.3789351851851851E-2</v>
      </c>
      <c r="G30" s="295" t="s">
        <v>522</v>
      </c>
      <c r="H30" s="55">
        <v>810</v>
      </c>
      <c r="I30" s="52">
        <v>13</v>
      </c>
      <c r="J30" s="50"/>
    </row>
    <row r="31" spans="1:10" ht="15.75" x14ac:dyDescent="0.25">
      <c r="A31" s="294">
        <v>14</v>
      </c>
      <c r="B31" s="52">
        <v>106</v>
      </c>
      <c r="C31" s="51" t="s">
        <v>261</v>
      </c>
      <c r="D31" s="52">
        <v>1995</v>
      </c>
      <c r="E31" s="51" t="s">
        <v>50</v>
      </c>
      <c r="F31" s="56">
        <v>1.4137731481481482E-2</v>
      </c>
      <c r="G31" s="295" t="s">
        <v>523</v>
      </c>
      <c r="H31" s="55">
        <v>765</v>
      </c>
      <c r="I31" s="52">
        <v>14</v>
      </c>
      <c r="J31" s="50"/>
    </row>
    <row r="32" spans="1:10" ht="15.75" x14ac:dyDescent="0.25">
      <c r="A32" s="294">
        <v>15</v>
      </c>
      <c r="B32" s="52">
        <v>72</v>
      </c>
      <c r="C32" s="51" t="s">
        <v>262</v>
      </c>
      <c r="D32" s="52">
        <v>1996</v>
      </c>
      <c r="E32" s="51" t="s">
        <v>50</v>
      </c>
      <c r="F32" s="56">
        <v>1.4277777777777776E-2</v>
      </c>
      <c r="G32" s="295" t="s">
        <v>524</v>
      </c>
      <c r="H32" s="55">
        <v>748</v>
      </c>
      <c r="I32" s="52">
        <v>15</v>
      </c>
      <c r="J32" s="50"/>
    </row>
    <row r="33" spans="1:10" ht="15.75" x14ac:dyDescent="0.25">
      <c r="A33" s="294">
        <v>16</v>
      </c>
      <c r="B33" s="52">
        <v>98</v>
      </c>
      <c r="C33" s="51" t="s">
        <v>263</v>
      </c>
      <c r="D33" s="52">
        <v>1998</v>
      </c>
      <c r="E33" s="51" t="s">
        <v>50</v>
      </c>
      <c r="F33" s="56">
        <v>1.4342592592592593E-2</v>
      </c>
      <c r="G33" s="295" t="s">
        <v>525</v>
      </c>
      <c r="H33" s="55">
        <v>740</v>
      </c>
      <c r="I33" s="52">
        <v>16</v>
      </c>
      <c r="J33" s="50"/>
    </row>
    <row r="34" spans="1:10" ht="15.75" x14ac:dyDescent="0.25">
      <c r="A34" s="294">
        <v>17</v>
      </c>
      <c r="B34" s="52">
        <v>38</v>
      </c>
      <c r="C34" s="51" t="s">
        <v>264</v>
      </c>
      <c r="D34" s="52">
        <v>1997</v>
      </c>
      <c r="E34" s="51" t="s">
        <v>53</v>
      </c>
      <c r="F34" s="56">
        <v>1.4403935185185186E-2</v>
      </c>
      <c r="G34" s="295" t="s">
        <v>526</v>
      </c>
      <c r="H34" s="55">
        <v>732</v>
      </c>
      <c r="I34" s="52">
        <v>17</v>
      </c>
      <c r="J34" s="50"/>
    </row>
    <row r="35" spans="1:10" ht="15.75" x14ac:dyDescent="0.25">
      <c r="A35" s="294">
        <v>18</v>
      </c>
      <c r="B35" s="52">
        <v>16</v>
      </c>
      <c r="C35" s="51" t="s">
        <v>265</v>
      </c>
      <c r="D35" s="52">
        <v>1997</v>
      </c>
      <c r="E35" s="51" t="s">
        <v>55</v>
      </c>
      <c r="F35" s="56">
        <v>1.4473379629629628E-2</v>
      </c>
      <c r="G35" s="295" t="s">
        <v>527</v>
      </c>
      <c r="H35" s="55">
        <v>724</v>
      </c>
      <c r="I35" s="52">
        <v>18</v>
      </c>
      <c r="J35" s="50"/>
    </row>
    <row r="36" spans="1:10" ht="15.75" x14ac:dyDescent="0.25">
      <c r="A36" s="294">
        <v>19</v>
      </c>
      <c r="B36" s="52">
        <v>56</v>
      </c>
      <c r="C36" s="51" t="s">
        <v>266</v>
      </c>
      <c r="D36" s="52">
        <v>1996</v>
      </c>
      <c r="E36" s="51" t="s">
        <v>65</v>
      </c>
      <c r="F36" s="56">
        <v>1.4600694444444444E-2</v>
      </c>
      <c r="G36" s="295" t="s">
        <v>528</v>
      </c>
      <c r="H36" s="55">
        <v>709</v>
      </c>
      <c r="I36" s="52">
        <v>19</v>
      </c>
      <c r="J36" s="50"/>
    </row>
    <row r="37" spans="1:10" ht="15.75" x14ac:dyDescent="0.25">
      <c r="A37" s="294">
        <v>20</v>
      </c>
      <c r="B37" s="52">
        <v>13</v>
      </c>
      <c r="C37" s="51" t="s">
        <v>267</v>
      </c>
      <c r="D37" s="52">
        <v>1998</v>
      </c>
      <c r="E37" s="51" t="s">
        <v>56</v>
      </c>
      <c r="F37" s="56">
        <v>1.4658564814814817E-2</v>
      </c>
      <c r="G37" s="295" t="s">
        <v>529</v>
      </c>
      <c r="H37" s="55">
        <v>702</v>
      </c>
      <c r="I37" s="52">
        <v>20</v>
      </c>
      <c r="J37" s="50"/>
    </row>
    <row r="38" spans="1:10" ht="15.75" x14ac:dyDescent="0.25">
      <c r="A38" s="294">
        <v>21</v>
      </c>
      <c r="B38" s="52">
        <v>139</v>
      </c>
      <c r="C38" s="51" t="s">
        <v>268</v>
      </c>
      <c r="D38" s="52">
        <v>1998</v>
      </c>
      <c r="E38" s="51" t="s">
        <v>250</v>
      </c>
      <c r="F38" s="56">
        <v>1.4844907407407406E-2</v>
      </c>
      <c r="G38" s="295" t="s">
        <v>530</v>
      </c>
      <c r="H38" s="55">
        <v>680</v>
      </c>
      <c r="I38" s="52">
        <v>21</v>
      </c>
      <c r="J38" s="50"/>
    </row>
    <row r="39" spans="1:10" ht="15.75" x14ac:dyDescent="0.25">
      <c r="A39" s="294">
        <v>22</v>
      </c>
      <c r="B39" s="52">
        <v>93</v>
      </c>
      <c r="C39" s="51" t="s">
        <v>269</v>
      </c>
      <c r="D39" s="52">
        <v>1995</v>
      </c>
      <c r="E39" s="51" t="s">
        <v>53</v>
      </c>
      <c r="F39" s="56">
        <v>1.4943287037037038E-2</v>
      </c>
      <c r="G39" s="295" t="s">
        <v>531</v>
      </c>
      <c r="H39" s="55">
        <v>669</v>
      </c>
      <c r="I39" s="52">
        <v>22</v>
      </c>
      <c r="J39" s="50"/>
    </row>
    <row r="40" spans="1:10" ht="15.75" x14ac:dyDescent="0.25">
      <c r="A40" s="294">
        <v>23</v>
      </c>
      <c r="B40" s="52">
        <v>119</v>
      </c>
      <c r="C40" s="51" t="s">
        <v>270</v>
      </c>
      <c r="D40" s="52">
        <v>1996</v>
      </c>
      <c r="E40" s="51" t="s">
        <v>66</v>
      </c>
      <c r="F40" s="56">
        <v>1.4961805555555556E-2</v>
      </c>
      <c r="G40" s="295" t="s">
        <v>532</v>
      </c>
      <c r="H40" s="55">
        <v>667</v>
      </c>
      <c r="I40" s="52">
        <v>23</v>
      </c>
      <c r="J40" s="50"/>
    </row>
    <row r="41" spans="1:10" ht="15.75" x14ac:dyDescent="0.25">
      <c r="A41" s="294">
        <v>24</v>
      </c>
      <c r="B41" s="52">
        <v>28</v>
      </c>
      <c r="C41" s="51" t="s">
        <v>271</v>
      </c>
      <c r="D41" s="52">
        <v>1996</v>
      </c>
      <c r="E41" s="51" t="s">
        <v>67</v>
      </c>
      <c r="F41" s="56">
        <v>1.5015046296296295E-2</v>
      </c>
      <c r="G41" s="295" t="s">
        <v>533</v>
      </c>
      <c r="H41" s="55">
        <v>661</v>
      </c>
      <c r="I41" s="52">
        <v>24</v>
      </c>
      <c r="J41" s="50"/>
    </row>
    <row r="42" spans="1:10" ht="15.75" x14ac:dyDescent="0.25">
      <c r="A42" s="294">
        <v>25</v>
      </c>
      <c r="B42" s="52">
        <v>88</v>
      </c>
      <c r="C42" s="51" t="s">
        <v>272</v>
      </c>
      <c r="D42" s="52">
        <v>1997</v>
      </c>
      <c r="E42" s="51" t="s">
        <v>250</v>
      </c>
      <c r="F42" s="56">
        <v>1.505439814814815E-2</v>
      </c>
      <c r="G42" s="295" t="s">
        <v>534</v>
      </c>
      <c r="H42" s="55">
        <v>657</v>
      </c>
      <c r="I42" s="52">
        <v>25</v>
      </c>
      <c r="J42" s="50"/>
    </row>
    <row r="43" spans="1:10" ht="15.75" x14ac:dyDescent="0.25">
      <c r="A43" s="294">
        <v>26</v>
      </c>
      <c r="B43" s="52">
        <v>57</v>
      </c>
      <c r="C43" s="51" t="s">
        <v>273</v>
      </c>
      <c r="D43" s="52">
        <v>1998</v>
      </c>
      <c r="E43" s="51" t="s">
        <v>56</v>
      </c>
      <c r="F43" s="56">
        <v>1.5085648148148147E-2</v>
      </c>
      <c r="G43" s="295" t="s">
        <v>535</v>
      </c>
      <c r="H43" s="55">
        <v>653</v>
      </c>
      <c r="I43" s="52">
        <v>26</v>
      </c>
      <c r="J43" s="50"/>
    </row>
    <row r="44" spans="1:10" ht="15.75" x14ac:dyDescent="0.25">
      <c r="A44" s="294">
        <v>27</v>
      </c>
      <c r="B44" s="52">
        <v>36</v>
      </c>
      <c r="C44" s="51" t="s">
        <v>274</v>
      </c>
      <c r="D44" s="52">
        <v>1996</v>
      </c>
      <c r="E44" s="51" t="s">
        <v>67</v>
      </c>
      <c r="F44" s="56">
        <v>1.5138888888888889E-2</v>
      </c>
      <c r="G44" s="295" t="s">
        <v>536</v>
      </c>
      <c r="H44" s="55">
        <v>647</v>
      </c>
      <c r="I44" s="52">
        <v>27</v>
      </c>
      <c r="J44" s="50"/>
    </row>
    <row r="45" spans="1:10" ht="15.75" x14ac:dyDescent="0.25">
      <c r="A45" s="294">
        <v>28</v>
      </c>
      <c r="B45" s="52">
        <v>130</v>
      </c>
      <c r="C45" s="51" t="s">
        <v>275</v>
      </c>
      <c r="D45" s="52">
        <v>1998</v>
      </c>
      <c r="E45" s="51" t="s">
        <v>68</v>
      </c>
      <c r="F45" s="56">
        <v>1.5153935185185185E-2</v>
      </c>
      <c r="G45" s="295" t="s">
        <v>537</v>
      </c>
      <c r="H45" s="55">
        <v>646</v>
      </c>
      <c r="I45" s="52">
        <v>28</v>
      </c>
      <c r="J45" s="50"/>
    </row>
    <row r="46" spans="1:10" ht="15.75" x14ac:dyDescent="0.25">
      <c r="A46" s="294">
        <v>29</v>
      </c>
      <c r="B46" s="52">
        <v>68</v>
      </c>
      <c r="C46" s="51" t="s">
        <v>276</v>
      </c>
      <c r="D46" s="52">
        <v>1997</v>
      </c>
      <c r="E46" s="51" t="s">
        <v>65</v>
      </c>
      <c r="F46" s="56">
        <v>1.5671296296296298E-2</v>
      </c>
      <c r="G46" s="295" t="s">
        <v>538</v>
      </c>
      <c r="H46" s="55">
        <v>590</v>
      </c>
      <c r="I46" s="52">
        <v>29</v>
      </c>
      <c r="J46" s="50"/>
    </row>
    <row r="47" spans="1:10" ht="15.75" x14ac:dyDescent="0.25">
      <c r="A47" s="294">
        <v>30</v>
      </c>
      <c r="B47" s="52">
        <v>75</v>
      </c>
      <c r="C47" s="51" t="s">
        <v>277</v>
      </c>
      <c r="D47" s="52">
        <v>1998</v>
      </c>
      <c r="E47" s="51" t="s">
        <v>53</v>
      </c>
      <c r="F47" s="56">
        <v>1.5696759259259258E-2</v>
      </c>
      <c r="G47" s="295" t="s">
        <v>539</v>
      </c>
      <c r="H47" s="55">
        <v>587</v>
      </c>
      <c r="I47" s="52">
        <v>30</v>
      </c>
      <c r="J47" s="50"/>
    </row>
    <row r="48" spans="1:10" ht="15.75" x14ac:dyDescent="0.25">
      <c r="A48" s="294">
        <v>31</v>
      </c>
      <c r="B48" s="52">
        <v>84</v>
      </c>
      <c r="C48" s="51" t="s">
        <v>278</v>
      </c>
      <c r="D48" s="52">
        <v>1996</v>
      </c>
      <c r="E48" s="51" t="s">
        <v>53</v>
      </c>
      <c r="F48" s="56">
        <v>1.5731481481481482E-2</v>
      </c>
      <c r="G48" s="295" t="s">
        <v>540</v>
      </c>
      <c r="H48" s="55">
        <v>584</v>
      </c>
      <c r="I48" s="52">
        <v>31</v>
      </c>
      <c r="J48" s="50"/>
    </row>
    <row r="49" spans="1:10" ht="15.75" x14ac:dyDescent="0.25">
      <c r="A49" s="294">
        <v>32</v>
      </c>
      <c r="B49" s="52">
        <v>79</v>
      </c>
      <c r="C49" s="51" t="s">
        <v>279</v>
      </c>
      <c r="D49" s="52">
        <v>1998</v>
      </c>
      <c r="E49" s="51" t="s">
        <v>50</v>
      </c>
      <c r="F49" s="56">
        <v>1.5928240740740739E-2</v>
      </c>
      <c r="G49" s="295" t="s">
        <v>541</v>
      </c>
      <c r="H49" s="55">
        <v>563</v>
      </c>
      <c r="I49" s="52">
        <v>32</v>
      </c>
      <c r="J49" s="50"/>
    </row>
    <row r="50" spans="1:10" ht="15.75" x14ac:dyDescent="0.25">
      <c r="A50" s="294">
        <v>33</v>
      </c>
      <c r="B50" s="52">
        <v>91</v>
      </c>
      <c r="C50" s="51" t="s">
        <v>280</v>
      </c>
      <c r="D50" s="52">
        <v>1998</v>
      </c>
      <c r="E50" s="51" t="s">
        <v>47</v>
      </c>
      <c r="F50" s="56">
        <v>1.593402777777778E-2</v>
      </c>
      <c r="G50" s="295" t="s">
        <v>542</v>
      </c>
      <c r="H50" s="55">
        <v>563</v>
      </c>
      <c r="I50" s="52">
        <v>33</v>
      </c>
      <c r="J50" s="50"/>
    </row>
    <row r="51" spans="1:10" ht="15.75" x14ac:dyDescent="0.25">
      <c r="A51" s="294">
        <v>34</v>
      </c>
      <c r="B51" s="52">
        <v>29</v>
      </c>
      <c r="C51" s="51" t="s">
        <v>281</v>
      </c>
      <c r="D51" s="52">
        <v>1997</v>
      </c>
      <c r="E51" s="51" t="s">
        <v>47</v>
      </c>
      <c r="F51" s="56">
        <v>1.6077546296296295E-2</v>
      </c>
      <c r="G51" s="295" t="s">
        <v>543</v>
      </c>
      <c r="H51" s="55">
        <v>548</v>
      </c>
      <c r="I51" s="52">
        <v>34</v>
      </c>
      <c r="J51" s="50"/>
    </row>
    <row r="52" spans="1:10" ht="15.75" x14ac:dyDescent="0.25">
      <c r="A52" s="294">
        <v>35</v>
      </c>
      <c r="B52" s="52">
        <v>15</v>
      </c>
      <c r="C52" s="51" t="s">
        <v>282</v>
      </c>
      <c r="D52" s="52">
        <v>1998</v>
      </c>
      <c r="E52" s="51" t="s">
        <v>52</v>
      </c>
      <c r="F52" s="56">
        <v>1.609027777777778E-2</v>
      </c>
      <c r="G52" s="295" t="s">
        <v>544</v>
      </c>
      <c r="H52" s="55">
        <v>547</v>
      </c>
      <c r="I52" s="52">
        <v>35</v>
      </c>
      <c r="J52" s="50"/>
    </row>
    <row r="53" spans="1:10" ht="15.75" x14ac:dyDescent="0.25">
      <c r="A53" s="294">
        <v>36</v>
      </c>
      <c r="B53" s="52">
        <v>55</v>
      </c>
      <c r="C53" s="51" t="s">
        <v>283</v>
      </c>
      <c r="D53" s="52">
        <v>1997</v>
      </c>
      <c r="E53" s="51" t="s">
        <v>64</v>
      </c>
      <c r="F53" s="56">
        <v>1.6114583333333331E-2</v>
      </c>
      <c r="G53" s="295" t="s">
        <v>545</v>
      </c>
      <c r="H53" s="55">
        <v>545</v>
      </c>
      <c r="I53" s="52">
        <v>36</v>
      </c>
      <c r="J53" s="50"/>
    </row>
    <row r="54" spans="1:10" ht="15.75" x14ac:dyDescent="0.25">
      <c r="A54" s="294">
        <v>37</v>
      </c>
      <c r="B54" s="52">
        <v>86</v>
      </c>
      <c r="C54" s="51" t="s">
        <v>284</v>
      </c>
      <c r="D54" s="52">
        <v>1998</v>
      </c>
      <c r="E54" s="51" t="s">
        <v>53</v>
      </c>
      <c r="F54" s="56">
        <v>1.6249999999999997E-2</v>
      </c>
      <c r="G54" s="295" t="s">
        <v>546</v>
      </c>
      <c r="H54" s="55">
        <v>531</v>
      </c>
      <c r="I54" s="52">
        <v>37</v>
      </c>
      <c r="J54" s="50"/>
    </row>
    <row r="55" spans="1:10" ht="15.75" x14ac:dyDescent="0.25">
      <c r="A55" s="294">
        <v>38</v>
      </c>
      <c r="B55" s="52">
        <v>62</v>
      </c>
      <c r="C55" s="51" t="s">
        <v>285</v>
      </c>
      <c r="D55" s="52">
        <v>1994</v>
      </c>
      <c r="E55" s="51" t="s">
        <v>62</v>
      </c>
      <c r="F55" s="56">
        <v>1.6377314814814813E-2</v>
      </c>
      <c r="G55" s="295" t="s">
        <v>547</v>
      </c>
      <c r="H55" s="55">
        <v>519</v>
      </c>
      <c r="I55" s="52">
        <v>38</v>
      </c>
      <c r="J55" s="50"/>
    </row>
    <row r="56" spans="1:10" ht="15.75" x14ac:dyDescent="0.25">
      <c r="A56" s="294">
        <v>39</v>
      </c>
      <c r="B56" s="52">
        <v>20</v>
      </c>
      <c r="C56" s="51" t="s">
        <v>286</v>
      </c>
      <c r="D56" s="52">
        <v>1996</v>
      </c>
      <c r="E56" s="51" t="s">
        <v>53</v>
      </c>
      <c r="F56" s="56">
        <v>1.6399305555555552E-2</v>
      </c>
      <c r="G56" s="295" t="s">
        <v>548</v>
      </c>
      <c r="H56" s="55">
        <v>517</v>
      </c>
      <c r="I56" s="52">
        <v>39</v>
      </c>
      <c r="J56" s="50"/>
    </row>
    <row r="57" spans="1:10" ht="15.75" x14ac:dyDescent="0.25">
      <c r="A57" s="294">
        <v>40</v>
      </c>
      <c r="B57" s="52">
        <v>25</v>
      </c>
      <c r="C57" s="51" t="s">
        <v>287</v>
      </c>
      <c r="D57" s="52">
        <v>1997</v>
      </c>
      <c r="E57" s="51" t="s">
        <v>63</v>
      </c>
      <c r="F57" s="56">
        <v>1.6413194444444446E-2</v>
      </c>
      <c r="G57" s="295" t="s">
        <v>549</v>
      </c>
      <c r="H57" s="55">
        <v>515</v>
      </c>
      <c r="I57" s="52">
        <v>40</v>
      </c>
      <c r="J57" s="50"/>
    </row>
    <row r="58" spans="1:10" ht="15.75" x14ac:dyDescent="0.25">
      <c r="A58" s="294">
        <v>41</v>
      </c>
      <c r="B58" s="52">
        <v>115</v>
      </c>
      <c r="C58" s="51" t="s">
        <v>288</v>
      </c>
      <c r="D58" s="52">
        <v>1999</v>
      </c>
      <c r="E58" s="51" t="s">
        <v>64</v>
      </c>
      <c r="F58" s="56">
        <v>1.6425925925925924E-2</v>
      </c>
      <c r="G58" s="295" t="s">
        <v>550</v>
      </c>
      <c r="H58" s="55">
        <v>514</v>
      </c>
      <c r="I58" s="52">
        <v>41</v>
      </c>
      <c r="J58" s="50"/>
    </row>
    <row r="59" spans="1:10" ht="15.75" x14ac:dyDescent="0.25">
      <c r="A59" s="294">
        <v>42</v>
      </c>
      <c r="B59" s="52">
        <v>120</v>
      </c>
      <c r="C59" s="51" t="s">
        <v>289</v>
      </c>
      <c r="D59" s="52">
        <v>1993</v>
      </c>
      <c r="E59" s="51" t="s">
        <v>50</v>
      </c>
      <c r="F59" s="56">
        <v>1.6446759259259262E-2</v>
      </c>
      <c r="G59" s="295" t="s">
        <v>551</v>
      </c>
      <c r="H59" s="55">
        <v>512</v>
      </c>
      <c r="I59" s="52">
        <v>42</v>
      </c>
      <c r="J59" s="50"/>
    </row>
    <row r="60" spans="1:10" ht="15.75" x14ac:dyDescent="0.25">
      <c r="A60" s="294">
        <v>43</v>
      </c>
      <c r="B60" s="52">
        <v>77</v>
      </c>
      <c r="C60" s="51" t="s">
        <v>290</v>
      </c>
      <c r="D60" s="52">
        <v>1996</v>
      </c>
      <c r="E60" s="51" t="s">
        <v>53</v>
      </c>
      <c r="F60" s="56">
        <v>1.6525462962962964E-2</v>
      </c>
      <c r="G60" s="295" t="s">
        <v>552</v>
      </c>
      <c r="H60" s="55">
        <v>505</v>
      </c>
      <c r="I60" s="52">
        <v>43</v>
      </c>
      <c r="J60" s="50"/>
    </row>
    <row r="61" spans="1:10" ht="15.75" x14ac:dyDescent="0.25">
      <c r="A61" s="294">
        <v>44</v>
      </c>
      <c r="B61" s="52">
        <v>140</v>
      </c>
      <c r="C61" s="51" t="s">
        <v>291</v>
      </c>
      <c r="D61" s="52">
        <v>1997</v>
      </c>
      <c r="E61" s="51" t="s">
        <v>250</v>
      </c>
      <c r="F61" s="56">
        <v>1.6540509259259258E-2</v>
      </c>
      <c r="G61" s="295" t="s">
        <v>553</v>
      </c>
      <c r="H61" s="55">
        <v>503</v>
      </c>
      <c r="I61" s="52">
        <v>44</v>
      </c>
      <c r="J61" s="50"/>
    </row>
    <row r="62" spans="1:10" ht="15.75" x14ac:dyDescent="0.25">
      <c r="A62" s="294">
        <v>45</v>
      </c>
      <c r="B62" s="52">
        <v>22</v>
      </c>
      <c r="C62" s="51" t="s">
        <v>292</v>
      </c>
      <c r="D62" s="52">
        <v>1994</v>
      </c>
      <c r="E62" s="51" t="s">
        <v>69</v>
      </c>
      <c r="F62" s="56">
        <v>1.6541666666666666E-2</v>
      </c>
      <c r="G62" s="295" t="s">
        <v>554</v>
      </c>
      <c r="H62" s="55">
        <v>503</v>
      </c>
      <c r="I62" s="52">
        <v>45</v>
      </c>
      <c r="J62" s="50"/>
    </row>
    <row r="63" spans="1:10" ht="15.75" x14ac:dyDescent="0.25">
      <c r="A63" s="294">
        <v>46</v>
      </c>
      <c r="B63" s="52">
        <v>96</v>
      </c>
      <c r="C63" s="51" t="s">
        <v>293</v>
      </c>
      <c r="D63" s="52">
        <v>1996</v>
      </c>
      <c r="E63" s="51" t="s">
        <v>250</v>
      </c>
      <c r="F63" s="56">
        <v>1.6777777777777777E-2</v>
      </c>
      <c r="G63" s="295" t="s">
        <v>555</v>
      </c>
      <c r="H63" s="55">
        <v>481</v>
      </c>
      <c r="I63" s="52">
        <v>46</v>
      </c>
      <c r="J63" s="50"/>
    </row>
    <row r="64" spans="1:10" ht="15.75" x14ac:dyDescent="0.25">
      <c r="A64" s="294">
        <v>47</v>
      </c>
      <c r="B64" s="52">
        <v>89</v>
      </c>
      <c r="C64" s="51" t="s">
        <v>294</v>
      </c>
      <c r="D64" s="52">
        <v>1997</v>
      </c>
      <c r="E64" s="51" t="s">
        <v>47</v>
      </c>
      <c r="F64" s="56">
        <v>1.6831018518518519E-2</v>
      </c>
      <c r="G64" s="295" t="s">
        <v>556</v>
      </c>
      <c r="H64" s="55">
        <v>476</v>
      </c>
      <c r="I64" s="52">
        <v>47</v>
      </c>
      <c r="J64" s="50"/>
    </row>
    <row r="65" spans="1:10" ht="15.75" x14ac:dyDescent="0.25">
      <c r="A65" s="294">
        <v>48</v>
      </c>
      <c r="B65" s="52">
        <v>39</v>
      </c>
      <c r="C65" s="51" t="s">
        <v>295</v>
      </c>
      <c r="D65" s="52">
        <v>1993</v>
      </c>
      <c r="E65" s="51" t="s">
        <v>64</v>
      </c>
      <c r="F65" s="56">
        <v>1.7137731481481483E-2</v>
      </c>
      <c r="G65" s="295" t="s">
        <v>557</v>
      </c>
      <c r="H65" s="55">
        <v>448</v>
      </c>
      <c r="I65" s="52">
        <v>48</v>
      </c>
      <c r="J65" s="50"/>
    </row>
    <row r="66" spans="1:10" ht="15.75" x14ac:dyDescent="0.25">
      <c r="A66" s="294">
        <v>49</v>
      </c>
      <c r="B66" s="52">
        <v>30</v>
      </c>
      <c r="C66" s="51" t="s">
        <v>296</v>
      </c>
      <c r="D66" s="52">
        <v>1997</v>
      </c>
      <c r="E66" s="51" t="s">
        <v>65</v>
      </c>
      <c r="F66" s="56">
        <v>1.7158564814814814E-2</v>
      </c>
      <c r="G66" s="295" t="s">
        <v>558</v>
      </c>
      <c r="H66" s="55">
        <v>446</v>
      </c>
      <c r="I66" s="52">
        <v>49</v>
      </c>
      <c r="J66" s="50"/>
    </row>
    <row r="67" spans="1:10" ht="15.75" x14ac:dyDescent="0.25">
      <c r="A67" s="294">
        <v>50</v>
      </c>
      <c r="B67" s="52">
        <v>49</v>
      </c>
      <c r="C67" s="51" t="s">
        <v>297</v>
      </c>
      <c r="D67" s="52">
        <v>1998</v>
      </c>
      <c r="E67" s="51" t="s">
        <v>70</v>
      </c>
      <c r="F67" s="56">
        <v>1.7253472222222222E-2</v>
      </c>
      <c r="G67" s="295" t="s">
        <v>559</v>
      </c>
      <c r="H67" s="55">
        <v>438</v>
      </c>
      <c r="I67" s="52">
        <v>50</v>
      </c>
      <c r="J67" s="50"/>
    </row>
    <row r="68" spans="1:10" ht="15.75" x14ac:dyDescent="0.25">
      <c r="A68" s="294">
        <v>51</v>
      </c>
      <c r="B68" s="52">
        <v>21</v>
      </c>
      <c r="C68" s="51" t="s">
        <v>298</v>
      </c>
      <c r="D68" s="52">
        <v>1998</v>
      </c>
      <c r="E68" s="51" t="s">
        <v>70</v>
      </c>
      <c r="F68" s="56">
        <v>1.7273148148148149E-2</v>
      </c>
      <c r="G68" s="295" t="s">
        <v>560</v>
      </c>
      <c r="H68" s="55">
        <v>436</v>
      </c>
      <c r="I68" s="52">
        <v>51</v>
      </c>
      <c r="J68" s="50"/>
    </row>
    <row r="69" spans="1:10" ht="15.75" x14ac:dyDescent="0.25">
      <c r="A69" s="294">
        <v>52</v>
      </c>
      <c r="B69" s="52">
        <v>59</v>
      </c>
      <c r="C69" s="51" t="s">
        <v>299</v>
      </c>
      <c r="D69" s="52">
        <v>1997</v>
      </c>
      <c r="E69" s="51" t="s">
        <v>46</v>
      </c>
      <c r="F69" s="56">
        <v>1.7318287037037038E-2</v>
      </c>
      <c r="G69" s="295" t="s">
        <v>561</v>
      </c>
      <c r="H69" s="55">
        <v>432</v>
      </c>
      <c r="I69" s="52">
        <v>52</v>
      </c>
      <c r="J69" s="50"/>
    </row>
    <row r="70" spans="1:10" ht="15.75" x14ac:dyDescent="0.25">
      <c r="A70" s="294">
        <v>53</v>
      </c>
      <c r="B70" s="52">
        <v>51</v>
      </c>
      <c r="C70" s="51" t="s">
        <v>300</v>
      </c>
      <c r="D70" s="52">
        <v>1998</v>
      </c>
      <c r="E70" s="51" t="s">
        <v>52</v>
      </c>
      <c r="F70" s="56">
        <v>1.7337962962962961E-2</v>
      </c>
      <c r="G70" s="295" t="s">
        <v>562</v>
      </c>
      <c r="H70" s="55">
        <v>430</v>
      </c>
      <c r="I70" s="52">
        <v>53</v>
      </c>
      <c r="J70" s="50"/>
    </row>
    <row r="71" spans="1:10" ht="15.75" x14ac:dyDescent="0.25">
      <c r="A71" s="294">
        <v>54</v>
      </c>
      <c r="B71" s="52">
        <v>33</v>
      </c>
      <c r="C71" s="51" t="s">
        <v>301</v>
      </c>
      <c r="D71" s="52">
        <v>1997</v>
      </c>
      <c r="E71" s="51" t="s">
        <v>46</v>
      </c>
      <c r="F71" s="56">
        <v>1.7516203703703704E-2</v>
      </c>
      <c r="G71" s="295" t="s">
        <v>563</v>
      </c>
      <c r="H71" s="55">
        <v>414</v>
      </c>
      <c r="I71" s="52">
        <v>54</v>
      </c>
      <c r="J71" s="50"/>
    </row>
    <row r="72" spans="1:10" ht="15.75" x14ac:dyDescent="0.25">
      <c r="A72" s="294">
        <v>55</v>
      </c>
      <c r="B72" s="52">
        <v>18</v>
      </c>
      <c r="C72" s="51" t="s">
        <v>302</v>
      </c>
      <c r="D72" s="52">
        <v>1996</v>
      </c>
      <c r="E72" s="51" t="s">
        <v>57</v>
      </c>
      <c r="F72" s="56">
        <v>1.7528935185185186E-2</v>
      </c>
      <c r="G72" s="295" t="s">
        <v>564</v>
      </c>
      <c r="H72" s="55">
        <v>413</v>
      </c>
      <c r="I72" s="52">
        <v>55</v>
      </c>
      <c r="J72" s="50"/>
    </row>
    <row r="73" spans="1:10" ht="15.75" x14ac:dyDescent="0.25">
      <c r="A73" s="294">
        <v>56</v>
      </c>
      <c r="B73" s="52">
        <v>1</v>
      </c>
      <c r="C73" s="51" t="s">
        <v>303</v>
      </c>
      <c r="D73" s="52">
        <v>1997</v>
      </c>
      <c r="E73" s="51" t="s">
        <v>53</v>
      </c>
      <c r="F73" s="56">
        <v>1.7572916666666667E-2</v>
      </c>
      <c r="G73" s="295" t="s">
        <v>565</v>
      </c>
      <c r="H73" s="55">
        <v>410</v>
      </c>
      <c r="I73" s="52">
        <v>56</v>
      </c>
      <c r="J73" s="50"/>
    </row>
    <row r="74" spans="1:10" ht="15.75" x14ac:dyDescent="0.25">
      <c r="A74" s="294">
        <v>57</v>
      </c>
      <c r="B74" s="52">
        <v>42</v>
      </c>
      <c r="C74" s="51" t="s">
        <v>304</v>
      </c>
      <c r="D74" s="52">
        <v>1997</v>
      </c>
      <c r="E74" s="51" t="s">
        <v>46</v>
      </c>
      <c r="F74" s="56">
        <v>1.7582175925925928E-2</v>
      </c>
      <c r="G74" s="295" t="s">
        <v>566</v>
      </c>
      <c r="H74" s="55">
        <v>409</v>
      </c>
      <c r="I74" s="52">
        <v>57</v>
      </c>
      <c r="J74" s="50"/>
    </row>
    <row r="75" spans="1:10" ht="15.75" x14ac:dyDescent="0.25">
      <c r="A75" s="294">
        <v>58</v>
      </c>
      <c r="B75" s="52">
        <v>99</v>
      </c>
      <c r="C75" s="51" t="s">
        <v>305</v>
      </c>
      <c r="D75" s="52">
        <v>1998</v>
      </c>
      <c r="E75" s="51" t="s">
        <v>53</v>
      </c>
      <c r="F75" s="56">
        <v>1.7708333333333333E-2</v>
      </c>
      <c r="G75" s="295" t="s">
        <v>567</v>
      </c>
      <c r="H75" s="55">
        <v>398</v>
      </c>
      <c r="I75" s="52">
        <v>58</v>
      </c>
      <c r="J75" s="50"/>
    </row>
    <row r="76" spans="1:10" ht="15.75" x14ac:dyDescent="0.25">
      <c r="A76" s="294">
        <v>59</v>
      </c>
      <c r="B76" s="52">
        <v>114</v>
      </c>
      <c r="C76" s="51" t="s">
        <v>306</v>
      </c>
      <c r="D76" s="52">
        <v>1997</v>
      </c>
      <c r="E76" s="51" t="s">
        <v>250</v>
      </c>
      <c r="F76" s="56">
        <v>1.7819444444444447E-2</v>
      </c>
      <c r="G76" s="295" t="s">
        <v>568</v>
      </c>
      <c r="H76" s="55">
        <v>388</v>
      </c>
      <c r="I76" s="52">
        <v>59</v>
      </c>
      <c r="J76" s="50"/>
    </row>
    <row r="77" spans="1:10" ht="15.75" x14ac:dyDescent="0.25">
      <c r="A77" s="294">
        <v>60</v>
      </c>
      <c r="B77" s="52">
        <v>7</v>
      </c>
      <c r="C77" s="51" t="s">
        <v>307</v>
      </c>
      <c r="D77" s="52">
        <v>1998</v>
      </c>
      <c r="E77" s="51" t="s">
        <v>68</v>
      </c>
      <c r="F77" s="56">
        <v>1.7864583333333333E-2</v>
      </c>
      <c r="G77" s="295" t="s">
        <v>569</v>
      </c>
      <c r="H77" s="55">
        <v>385</v>
      </c>
      <c r="I77" s="52">
        <v>60</v>
      </c>
      <c r="J77" s="50"/>
    </row>
    <row r="78" spans="1:10" ht="15.75" x14ac:dyDescent="0.25">
      <c r="A78" s="294">
        <v>61</v>
      </c>
      <c r="B78" s="52">
        <v>124</v>
      </c>
      <c r="C78" s="51" t="s">
        <v>308</v>
      </c>
      <c r="D78" s="52">
        <v>1997</v>
      </c>
      <c r="E78" s="51" t="s">
        <v>70</v>
      </c>
      <c r="F78" s="56">
        <v>1.7989583333333333E-2</v>
      </c>
      <c r="G78" s="295" t="s">
        <v>570</v>
      </c>
      <c r="H78" s="55">
        <v>374</v>
      </c>
      <c r="I78" s="52">
        <v>61</v>
      </c>
      <c r="J78" s="50"/>
    </row>
    <row r="79" spans="1:10" ht="15.75" x14ac:dyDescent="0.25">
      <c r="A79" s="294">
        <v>62</v>
      </c>
      <c r="B79" s="52">
        <v>60</v>
      </c>
      <c r="C79" s="51" t="s">
        <v>309</v>
      </c>
      <c r="D79" s="52">
        <v>1997</v>
      </c>
      <c r="E79" s="51" t="s">
        <v>62</v>
      </c>
      <c r="F79" s="56">
        <v>1.8192129629629631E-2</v>
      </c>
      <c r="G79" s="295" t="s">
        <v>571</v>
      </c>
      <c r="H79" s="55">
        <v>357</v>
      </c>
      <c r="I79" s="52">
        <v>62</v>
      </c>
      <c r="J79" s="50"/>
    </row>
    <row r="80" spans="1:10" ht="15.75" x14ac:dyDescent="0.25">
      <c r="A80" s="294">
        <v>63</v>
      </c>
      <c r="B80" s="52">
        <v>134</v>
      </c>
      <c r="C80" s="51" t="s">
        <v>310</v>
      </c>
      <c r="D80" s="52">
        <v>1996</v>
      </c>
      <c r="E80" s="51" t="s">
        <v>69</v>
      </c>
      <c r="F80" s="56">
        <v>1.8263888888888889E-2</v>
      </c>
      <c r="G80" s="295" t="s">
        <v>572</v>
      </c>
      <c r="H80" s="55">
        <v>351</v>
      </c>
      <c r="I80" s="52">
        <v>63</v>
      </c>
      <c r="J80" s="50"/>
    </row>
    <row r="81" spans="1:10" ht="15.75" x14ac:dyDescent="0.25">
      <c r="A81" s="294">
        <v>64</v>
      </c>
      <c r="B81" s="52">
        <v>83</v>
      </c>
      <c r="C81" s="51" t="s">
        <v>311</v>
      </c>
      <c r="D81" s="52">
        <v>1996</v>
      </c>
      <c r="E81" s="51" t="s">
        <v>50</v>
      </c>
      <c r="F81" s="56">
        <v>1.8311342592592591E-2</v>
      </c>
      <c r="G81" s="295" t="s">
        <v>573</v>
      </c>
      <c r="H81" s="55">
        <v>347</v>
      </c>
      <c r="I81" s="52">
        <v>64</v>
      </c>
      <c r="J81" s="50"/>
    </row>
    <row r="82" spans="1:10" ht="15.75" x14ac:dyDescent="0.25">
      <c r="A82" s="294">
        <v>65</v>
      </c>
      <c r="B82" s="52">
        <v>9</v>
      </c>
      <c r="C82" s="51" t="s">
        <v>312</v>
      </c>
      <c r="D82" s="52">
        <v>1996</v>
      </c>
      <c r="E82" s="51" t="s">
        <v>64</v>
      </c>
      <c r="F82" s="56">
        <v>1.8468749999999999E-2</v>
      </c>
      <c r="G82" s="295" t="s">
        <v>574</v>
      </c>
      <c r="H82" s="55">
        <v>335</v>
      </c>
      <c r="I82" s="52">
        <v>65</v>
      </c>
      <c r="J82" s="50"/>
    </row>
    <row r="83" spans="1:10" ht="15.75" x14ac:dyDescent="0.25">
      <c r="A83" s="294">
        <v>66</v>
      </c>
      <c r="B83" s="52">
        <v>95</v>
      </c>
      <c r="C83" s="51" t="s">
        <v>313</v>
      </c>
      <c r="D83" s="52">
        <v>1995</v>
      </c>
      <c r="E83" s="51" t="s">
        <v>65</v>
      </c>
      <c r="F83" s="56">
        <v>1.8645833333333334E-2</v>
      </c>
      <c r="G83" s="295" t="s">
        <v>575</v>
      </c>
      <c r="H83" s="55">
        <v>321</v>
      </c>
      <c r="I83" s="52">
        <v>66</v>
      </c>
      <c r="J83" s="50"/>
    </row>
    <row r="84" spans="1:10" ht="15.75" x14ac:dyDescent="0.25">
      <c r="A84" s="294">
        <v>67</v>
      </c>
      <c r="B84" s="52">
        <v>4</v>
      </c>
      <c r="C84" s="51" t="s">
        <v>314</v>
      </c>
      <c r="D84" s="52">
        <v>1998</v>
      </c>
      <c r="E84" s="51" t="s">
        <v>46</v>
      </c>
      <c r="F84" s="56">
        <v>1.8849537037037036E-2</v>
      </c>
      <c r="G84" s="295" t="s">
        <v>576</v>
      </c>
      <c r="H84" s="55">
        <v>305</v>
      </c>
      <c r="I84" s="52">
        <v>67</v>
      </c>
      <c r="J84" s="50"/>
    </row>
    <row r="85" spans="1:10" ht="15.75" x14ac:dyDescent="0.25">
      <c r="A85" s="294">
        <v>68</v>
      </c>
      <c r="B85" s="52">
        <v>74</v>
      </c>
      <c r="C85" s="51" t="s">
        <v>315</v>
      </c>
      <c r="D85" s="52">
        <v>1998</v>
      </c>
      <c r="E85" s="51" t="s">
        <v>55</v>
      </c>
      <c r="F85" s="56">
        <v>1.9039351851851852E-2</v>
      </c>
      <c r="G85" s="295" t="s">
        <v>577</v>
      </c>
      <c r="H85" s="55">
        <v>290</v>
      </c>
      <c r="I85" s="52">
        <v>68</v>
      </c>
      <c r="J85" s="50"/>
    </row>
    <row r="86" spans="1:10" ht="15.75" x14ac:dyDescent="0.25">
      <c r="A86" s="294">
        <v>69</v>
      </c>
      <c r="B86" s="52">
        <v>131</v>
      </c>
      <c r="C86" s="51" t="s">
        <v>316</v>
      </c>
      <c r="D86" s="52">
        <v>1998</v>
      </c>
      <c r="E86" s="51" t="s">
        <v>69</v>
      </c>
      <c r="F86" s="56">
        <v>1.9170138888888889E-2</v>
      </c>
      <c r="G86" s="295" t="s">
        <v>578</v>
      </c>
      <c r="H86" s="55">
        <v>280</v>
      </c>
      <c r="I86" s="52">
        <v>69</v>
      </c>
      <c r="J86" s="50"/>
    </row>
    <row r="87" spans="1:10" ht="15.75" x14ac:dyDescent="0.25">
      <c r="A87" s="294">
        <v>70</v>
      </c>
      <c r="B87" s="52">
        <v>70</v>
      </c>
      <c r="C87" s="51" t="s">
        <v>317</v>
      </c>
      <c r="D87" s="52">
        <v>1997</v>
      </c>
      <c r="E87" s="51" t="s">
        <v>70</v>
      </c>
      <c r="F87" s="56">
        <v>1.9319444444444445E-2</v>
      </c>
      <c r="G87" s="295" t="s">
        <v>579</v>
      </c>
      <c r="H87" s="55">
        <v>268</v>
      </c>
      <c r="I87" s="52">
        <v>70</v>
      </c>
      <c r="J87" s="50"/>
    </row>
    <row r="88" spans="1:10" ht="15.75" x14ac:dyDescent="0.25">
      <c r="A88" s="294">
        <v>71</v>
      </c>
      <c r="B88" s="52">
        <v>118</v>
      </c>
      <c r="C88" s="51" t="s">
        <v>318</v>
      </c>
      <c r="D88" s="52">
        <v>1997</v>
      </c>
      <c r="E88" s="51" t="s">
        <v>64</v>
      </c>
      <c r="F88" s="56">
        <v>1.9555555555555555E-2</v>
      </c>
      <c r="G88" s="295" t="s">
        <v>580</v>
      </c>
      <c r="H88" s="55">
        <v>251</v>
      </c>
      <c r="I88" s="52">
        <v>71</v>
      </c>
      <c r="J88" s="50"/>
    </row>
    <row r="89" spans="1:10" ht="15.75" x14ac:dyDescent="0.25">
      <c r="A89" s="294">
        <v>72</v>
      </c>
      <c r="B89" s="52">
        <v>40</v>
      </c>
      <c r="C89" s="51" t="s">
        <v>319</v>
      </c>
      <c r="D89" s="52">
        <v>1994</v>
      </c>
      <c r="E89" s="51" t="s">
        <v>65</v>
      </c>
      <c r="F89" s="56">
        <v>1.9637731481481482E-2</v>
      </c>
      <c r="G89" s="295" t="s">
        <v>581</v>
      </c>
      <c r="H89" s="55">
        <v>245</v>
      </c>
      <c r="I89" s="52">
        <v>72</v>
      </c>
      <c r="J89" s="50"/>
    </row>
    <row r="90" spans="1:10" ht="15.75" x14ac:dyDescent="0.25">
      <c r="A90" s="294">
        <v>73</v>
      </c>
      <c r="B90" s="52">
        <v>24</v>
      </c>
      <c r="C90" s="51" t="s">
        <v>320</v>
      </c>
      <c r="D90" s="52">
        <v>1997</v>
      </c>
      <c r="E90" s="51" t="s">
        <v>46</v>
      </c>
      <c r="F90" s="56">
        <v>1.9646990740740743E-2</v>
      </c>
      <c r="G90" s="295" t="s">
        <v>582</v>
      </c>
      <c r="H90" s="55">
        <v>244</v>
      </c>
      <c r="I90" s="52">
        <v>73</v>
      </c>
      <c r="J90" s="50"/>
    </row>
    <row r="91" spans="1:10" ht="15.75" x14ac:dyDescent="0.25">
      <c r="A91" s="294">
        <v>74</v>
      </c>
      <c r="B91" s="52">
        <v>2</v>
      </c>
      <c r="C91" s="51" t="s">
        <v>321</v>
      </c>
      <c r="D91" s="52">
        <v>1998</v>
      </c>
      <c r="E91" s="51" t="s">
        <v>52</v>
      </c>
      <c r="F91" s="56">
        <v>1.9806712962962963E-2</v>
      </c>
      <c r="G91" s="295" t="s">
        <v>583</v>
      </c>
      <c r="H91" s="55">
        <v>233</v>
      </c>
      <c r="I91" s="52">
        <v>74</v>
      </c>
      <c r="J91" s="50"/>
    </row>
    <row r="92" spans="1:10" ht="15.75" x14ac:dyDescent="0.25">
      <c r="A92" s="294">
        <v>75</v>
      </c>
      <c r="B92" s="52">
        <v>78</v>
      </c>
      <c r="C92" s="51" t="s">
        <v>322</v>
      </c>
      <c r="D92" s="52">
        <v>1998</v>
      </c>
      <c r="E92" s="51" t="s">
        <v>52</v>
      </c>
      <c r="F92" s="56">
        <v>1.9972222222222221E-2</v>
      </c>
      <c r="G92" s="295" t="s">
        <v>584</v>
      </c>
      <c r="H92" s="55">
        <v>221</v>
      </c>
      <c r="I92" s="52">
        <v>75</v>
      </c>
      <c r="J92" s="50"/>
    </row>
    <row r="93" spans="1:10" ht="15.75" x14ac:dyDescent="0.25">
      <c r="A93" s="294">
        <v>76</v>
      </c>
      <c r="B93" s="52">
        <v>127</v>
      </c>
      <c r="C93" s="51" t="s">
        <v>323</v>
      </c>
      <c r="D93" s="52">
        <v>1996</v>
      </c>
      <c r="E93" s="51" t="s">
        <v>69</v>
      </c>
      <c r="F93" s="56">
        <v>2.0081018518518519E-2</v>
      </c>
      <c r="G93" s="295" t="s">
        <v>585</v>
      </c>
      <c r="H93" s="55">
        <v>213</v>
      </c>
      <c r="I93" s="52">
        <v>76</v>
      </c>
      <c r="J93" s="50"/>
    </row>
    <row r="94" spans="1:10" ht="15.75" x14ac:dyDescent="0.25">
      <c r="A94" s="294">
        <v>77</v>
      </c>
      <c r="B94" s="52">
        <v>112</v>
      </c>
      <c r="C94" s="51" t="s">
        <v>324</v>
      </c>
      <c r="D94" s="52">
        <v>1998</v>
      </c>
      <c r="E94" s="51" t="s">
        <v>64</v>
      </c>
      <c r="F94" s="56">
        <v>2.0283564814814813E-2</v>
      </c>
      <c r="G94" s="295" t="s">
        <v>586</v>
      </c>
      <c r="H94" s="55">
        <v>199</v>
      </c>
      <c r="I94" s="52">
        <v>77</v>
      </c>
      <c r="J94" s="50"/>
    </row>
    <row r="95" spans="1:10" ht="15.75" x14ac:dyDescent="0.25">
      <c r="A95" s="294">
        <v>78</v>
      </c>
      <c r="B95" s="52">
        <v>43</v>
      </c>
      <c r="C95" s="51" t="s">
        <v>325</v>
      </c>
      <c r="D95" s="52">
        <v>1998</v>
      </c>
      <c r="E95" s="51" t="s">
        <v>54</v>
      </c>
      <c r="F95" s="56">
        <v>2.0291666666666666E-2</v>
      </c>
      <c r="G95" s="295" t="s">
        <v>587</v>
      </c>
      <c r="H95" s="55">
        <v>198</v>
      </c>
      <c r="I95" s="52">
        <v>78</v>
      </c>
      <c r="J95" s="50"/>
    </row>
    <row r="96" spans="1:10" ht="15.75" x14ac:dyDescent="0.25">
      <c r="A96" s="294">
        <v>79</v>
      </c>
      <c r="B96" s="52">
        <v>145</v>
      </c>
      <c r="C96" s="51" t="s">
        <v>326</v>
      </c>
      <c r="D96" s="52">
        <v>1999</v>
      </c>
      <c r="E96" s="51" t="s">
        <v>63</v>
      </c>
      <c r="F96" s="56">
        <v>2.0576388888888887E-2</v>
      </c>
      <c r="G96" s="295" t="s">
        <v>588</v>
      </c>
      <c r="H96" s="55">
        <v>178</v>
      </c>
      <c r="I96" s="52">
        <v>79</v>
      </c>
      <c r="J96" s="50"/>
    </row>
    <row r="97" spans="1:10" ht="15.75" x14ac:dyDescent="0.25">
      <c r="A97" s="294">
        <v>80</v>
      </c>
      <c r="B97" s="52">
        <v>3</v>
      </c>
      <c r="C97" s="51" t="s">
        <v>327</v>
      </c>
      <c r="D97" s="52">
        <v>1997</v>
      </c>
      <c r="E97" s="51" t="s">
        <v>62</v>
      </c>
      <c r="F97" s="56">
        <v>2.077777777777778E-2</v>
      </c>
      <c r="G97" s="295" t="s">
        <v>589</v>
      </c>
      <c r="H97" s="55">
        <v>164</v>
      </c>
      <c r="I97" s="52">
        <v>80</v>
      </c>
      <c r="J97" s="50"/>
    </row>
    <row r="98" spans="1:10" ht="15.75" x14ac:dyDescent="0.25">
      <c r="A98" s="294">
        <v>81</v>
      </c>
      <c r="B98" s="52">
        <v>123</v>
      </c>
      <c r="C98" s="51" t="s">
        <v>328</v>
      </c>
      <c r="D98" s="52">
        <v>1995</v>
      </c>
      <c r="E98" s="51" t="s">
        <v>46</v>
      </c>
      <c r="F98" s="56">
        <v>2.0900462962962964E-2</v>
      </c>
      <c r="G98" s="295" t="s">
        <v>590</v>
      </c>
      <c r="H98" s="55">
        <v>156</v>
      </c>
      <c r="I98" s="52">
        <v>81</v>
      </c>
      <c r="J98" s="50"/>
    </row>
    <row r="99" spans="1:10" ht="15.75" x14ac:dyDescent="0.25">
      <c r="A99" s="294">
        <v>82</v>
      </c>
      <c r="B99" s="52">
        <v>144</v>
      </c>
      <c r="C99" s="51" t="s">
        <v>329</v>
      </c>
      <c r="D99" s="52">
        <v>1996</v>
      </c>
      <c r="E99" s="51" t="s">
        <v>63</v>
      </c>
      <c r="F99" s="56">
        <v>2.1083333333333332E-2</v>
      </c>
      <c r="G99" s="295" t="s">
        <v>591</v>
      </c>
      <c r="H99" s="55">
        <v>145</v>
      </c>
      <c r="I99" s="52">
        <v>82</v>
      </c>
      <c r="J99" s="50"/>
    </row>
    <row r="100" spans="1:10" ht="15.75" x14ac:dyDescent="0.25">
      <c r="A100" s="294">
        <v>83</v>
      </c>
      <c r="B100" s="52">
        <v>133</v>
      </c>
      <c r="C100" s="51" t="s">
        <v>330</v>
      </c>
      <c r="D100" s="52">
        <v>1999</v>
      </c>
      <c r="E100" s="51" t="s">
        <v>71</v>
      </c>
      <c r="F100" s="56">
        <v>2.1331018518518517E-2</v>
      </c>
      <c r="G100" s="295" t="s">
        <v>592</v>
      </c>
      <c r="H100" s="55">
        <v>127</v>
      </c>
      <c r="I100" s="52">
        <v>83</v>
      </c>
      <c r="J100" s="50"/>
    </row>
    <row r="101" spans="1:10" ht="15.75" x14ac:dyDescent="0.25">
      <c r="A101" s="294">
        <v>84</v>
      </c>
      <c r="B101" s="52">
        <v>52</v>
      </c>
      <c r="C101" s="51" t="s">
        <v>331</v>
      </c>
      <c r="D101" s="52">
        <v>1996</v>
      </c>
      <c r="E101" s="51" t="s">
        <v>69</v>
      </c>
      <c r="F101" s="56">
        <v>2.1332175925925928E-2</v>
      </c>
      <c r="G101" s="295" t="s">
        <v>593</v>
      </c>
      <c r="H101" s="55">
        <v>127</v>
      </c>
      <c r="I101" s="52">
        <v>84</v>
      </c>
      <c r="J101" s="50"/>
    </row>
    <row r="102" spans="1:10" ht="15.75" x14ac:dyDescent="0.25">
      <c r="A102" s="294">
        <v>85</v>
      </c>
      <c r="B102" s="52">
        <v>121</v>
      </c>
      <c r="C102" s="51" t="s">
        <v>332</v>
      </c>
      <c r="D102" s="52">
        <v>1993</v>
      </c>
      <c r="E102" s="51" t="s">
        <v>52</v>
      </c>
      <c r="F102" s="56">
        <v>2.1743055555555554E-2</v>
      </c>
      <c r="G102" s="295" t="s">
        <v>594</v>
      </c>
      <c r="H102" s="55">
        <v>100</v>
      </c>
      <c r="I102" s="52">
        <v>85</v>
      </c>
      <c r="J102" s="50"/>
    </row>
    <row r="103" spans="1:10" ht="15.75" x14ac:dyDescent="0.25">
      <c r="A103" s="294">
        <v>86</v>
      </c>
      <c r="B103" s="52">
        <v>64</v>
      </c>
      <c r="C103" s="51" t="s">
        <v>333</v>
      </c>
      <c r="D103" s="52">
        <v>1998</v>
      </c>
      <c r="E103" s="51" t="s">
        <v>55</v>
      </c>
      <c r="F103" s="56">
        <v>2.2326388888888885E-2</v>
      </c>
      <c r="G103" s="295" t="s">
        <v>595</v>
      </c>
      <c r="H103" s="55">
        <v>63</v>
      </c>
      <c r="I103" s="52">
        <v>86</v>
      </c>
      <c r="J103" s="50"/>
    </row>
    <row r="104" spans="1:10" ht="15.75" x14ac:dyDescent="0.25">
      <c r="A104" s="294">
        <v>87</v>
      </c>
      <c r="B104" s="52">
        <v>6</v>
      </c>
      <c r="C104" s="51" t="s">
        <v>334</v>
      </c>
      <c r="D104" s="52">
        <v>1996</v>
      </c>
      <c r="E104" s="51" t="s">
        <v>71</v>
      </c>
      <c r="F104" s="56">
        <v>2.2398148148148143E-2</v>
      </c>
      <c r="G104" s="295" t="s">
        <v>596</v>
      </c>
      <c r="H104" s="55">
        <v>58</v>
      </c>
      <c r="I104" s="52">
        <v>87</v>
      </c>
      <c r="J104" s="50"/>
    </row>
    <row r="105" spans="1:10" ht="15.75" x14ac:dyDescent="0.25">
      <c r="A105" s="294">
        <v>88</v>
      </c>
      <c r="B105" s="52">
        <v>137</v>
      </c>
      <c r="C105" s="51" t="s">
        <v>335</v>
      </c>
      <c r="D105" s="52">
        <v>1997</v>
      </c>
      <c r="E105" s="51" t="s">
        <v>71</v>
      </c>
      <c r="F105" s="56">
        <v>2.2454861111111113E-2</v>
      </c>
      <c r="G105" s="295" t="s">
        <v>597</v>
      </c>
      <c r="H105" s="55">
        <v>55</v>
      </c>
      <c r="I105" s="52">
        <v>88</v>
      </c>
      <c r="J105" s="50"/>
    </row>
    <row r="106" spans="1:10" ht="15.75" x14ac:dyDescent="0.25">
      <c r="A106" s="294">
        <v>89</v>
      </c>
      <c r="B106" s="52">
        <v>54</v>
      </c>
      <c r="C106" s="51" t="s">
        <v>336</v>
      </c>
      <c r="D106" s="52">
        <v>1996</v>
      </c>
      <c r="E106" s="51" t="s">
        <v>68</v>
      </c>
      <c r="F106" s="56">
        <v>2.269675925925926E-2</v>
      </c>
      <c r="G106" s="295" t="s">
        <v>598</v>
      </c>
      <c r="H106" s="55">
        <v>39</v>
      </c>
      <c r="I106" s="52">
        <v>89</v>
      </c>
      <c r="J106" s="50"/>
    </row>
    <row r="107" spans="1:10" ht="15.75" x14ac:dyDescent="0.25">
      <c r="A107" s="294">
        <v>90</v>
      </c>
      <c r="B107" s="52">
        <v>5</v>
      </c>
      <c r="C107" s="51" t="s">
        <v>337</v>
      </c>
      <c r="D107" s="52">
        <v>1997</v>
      </c>
      <c r="E107" s="51" t="s">
        <v>57</v>
      </c>
      <c r="F107" s="56">
        <v>2.2737268518518521E-2</v>
      </c>
      <c r="G107" s="295" t="s">
        <v>599</v>
      </c>
      <c r="H107" s="55">
        <v>37</v>
      </c>
      <c r="I107" s="52">
        <v>90</v>
      </c>
      <c r="J107" s="50"/>
    </row>
    <row r="108" spans="1:10" ht="15.75" x14ac:dyDescent="0.25">
      <c r="A108" s="294">
        <v>91</v>
      </c>
      <c r="B108" s="52">
        <v>135</v>
      </c>
      <c r="C108" s="51" t="s">
        <v>338</v>
      </c>
      <c r="D108" s="52">
        <v>1999</v>
      </c>
      <c r="E108" s="51" t="s">
        <v>52</v>
      </c>
      <c r="F108" s="56">
        <v>2.3373842592592592E-2</v>
      </c>
      <c r="G108" s="295" t="s">
        <v>600</v>
      </c>
      <c r="H108" s="55">
        <v>0</v>
      </c>
      <c r="I108" s="52">
        <v>91</v>
      </c>
      <c r="J108" s="50"/>
    </row>
    <row r="109" spans="1:10" ht="15.75" x14ac:dyDescent="0.25">
      <c r="A109" s="294">
        <v>92</v>
      </c>
      <c r="B109" s="52">
        <v>128</v>
      </c>
      <c r="C109" s="51" t="s">
        <v>339</v>
      </c>
      <c r="D109" s="52">
        <v>1995</v>
      </c>
      <c r="E109" s="51" t="s">
        <v>72</v>
      </c>
      <c r="F109" s="56">
        <v>2.3831018518518519E-2</v>
      </c>
      <c r="G109" s="295" t="s">
        <v>601</v>
      </c>
      <c r="H109" s="55">
        <v>0</v>
      </c>
      <c r="I109" s="52">
        <v>92</v>
      </c>
      <c r="J109" s="50"/>
    </row>
    <row r="110" spans="1:10" ht="15.75" x14ac:dyDescent="0.25">
      <c r="A110" s="294">
        <v>93</v>
      </c>
      <c r="B110" s="52">
        <v>142</v>
      </c>
      <c r="C110" s="51" t="s">
        <v>340</v>
      </c>
      <c r="D110" s="52">
        <v>1998</v>
      </c>
      <c r="E110" s="51" t="s">
        <v>250</v>
      </c>
      <c r="F110" s="56">
        <v>2.4410879629629626E-2</v>
      </c>
      <c r="G110" s="295" t="s">
        <v>602</v>
      </c>
      <c r="H110" s="55">
        <v>0</v>
      </c>
      <c r="I110" s="52">
        <v>93</v>
      </c>
      <c r="J110" s="50"/>
    </row>
    <row r="111" spans="1:10" ht="15.75" x14ac:dyDescent="0.25">
      <c r="A111" s="294">
        <v>94</v>
      </c>
      <c r="B111" s="52">
        <v>102</v>
      </c>
      <c r="C111" s="51" t="s">
        <v>341</v>
      </c>
      <c r="D111" s="52">
        <v>1995</v>
      </c>
      <c r="E111" s="51" t="s">
        <v>51</v>
      </c>
      <c r="F111" s="56">
        <v>2.4880787037037038E-2</v>
      </c>
      <c r="G111" s="295" t="s">
        <v>603</v>
      </c>
      <c r="H111" s="55">
        <v>0</v>
      </c>
      <c r="I111" s="52">
        <v>94</v>
      </c>
      <c r="J111" s="50"/>
    </row>
    <row r="112" spans="1:10" ht="15.75" x14ac:dyDescent="0.25">
      <c r="A112" s="294">
        <v>95</v>
      </c>
      <c r="B112" s="52">
        <v>69</v>
      </c>
      <c r="C112" s="51" t="s">
        <v>342</v>
      </c>
      <c r="D112" s="52">
        <v>1997</v>
      </c>
      <c r="E112" s="51" t="s">
        <v>58</v>
      </c>
      <c r="F112" s="56">
        <v>2.5499999999999998E-2</v>
      </c>
      <c r="G112" s="295" t="s">
        <v>604</v>
      </c>
      <c r="H112" s="55">
        <v>0</v>
      </c>
      <c r="I112" s="52">
        <v>95</v>
      </c>
      <c r="J112" s="50"/>
    </row>
    <row r="113" spans="1:10" ht="15.75" x14ac:dyDescent="0.25">
      <c r="A113" s="294">
        <v>96</v>
      </c>
      <c r="B113" s="52">
        <v>53</v>
      </c>
      <c r="C113" s="51" t="s">
        <v>343</v>
      </c>
      <c r="D113" s="52">
        <v>1997</v>
      </c>
      <c r="E113" s="51" t="s">
        <v>58</v>
      </c>
      <c r="F113" s="56">
        <v>2.8313657407407409E-2</v>
      </c>
      <c r="G113" s="295" t="s">
        <v>605</v>
      </c>
      <c r="H113" s="55">
        <v>0</v>
      </c>
      <c r="I113" s="52">
        <v>96</v>
      </c>
      <c r="J113" s="50"/>
    </row>
    <row r="114" spans="1:10" ht="15.75" x14ac:dyDescent="0.25">
      <c r="A114" s="294">
        <v>97</v>
      </c>
      <c r="B114" s="52">
        <v>85</v>
      </c>
      <c r="C114" s="51" t="s">
        <v>344</v>
      </c>
      <c r="D114" s="52">
        <v>1998</v>
      </c>
      <c r="E114" s="51" t="s">
        <v>52</v>
      </c>
      <c r="F114" s="56">
        <v>2.8369212962962964E-2</v>
      </c>
      <c r="G114" s="295" t="s">
        <v>606</v>
      </c>
      <c r="H114" s="55">
        <v>0</v>
      </c>
      <c r="I114" s="52">
        <v>97</v>
      </c>
      <c r="J114" s="50"/>
    </row>
    <row r="115" spans="1:10" ht="15.75" x14ac:dyDescent="0.25">
      <c r="A115" s="294">
        <v>98</v>
      </c>
      <c r="B115" s="52">
        <v>104</v>
      </c>
      <c r="C115" s="51" t="s">
        <v>345</v>
      </c>
      <c r="D115" s="52">
        <v>1997</v>
      </c>
      <c r="E115" s="51" t="s">
        <v>51</v>
      </c>
      <c r="F115" s="56">
        <v>2.839699074074074E-2</v>
      </c>
      <c r="G115" s="295" t="s">
        <v>607</v>
      </c>
      <c r="H115" s="55">
        <v>0</v>
      </c>
      <c r="I115" s="52">
        <v>98</v>
      </c>
      <c r="J115" s="50"/>
    </row>
    <row r="116" spans="1:10" ht="15.75" x14ac:dyDescent="0.25">
      <c r="A116" s="294">
        <v>99</v>
      </c>
      <c r="B116" s="52">
        <v>35</v>
      </c>
      <c r="C116" s="51" t="s">
        <v>346</v>
      </c>
      <c r="D116" s="52">
        <v>1999</v>
      </c>
      <c r="E116" s="51" t="s">
        <v>52</v>
      </c>
      <c r="F116" s="56">
        <v>2.8680555555555553E-2</v>
      </c>
      <c r="G116" s="295" t="s">
        <v>608</v>
      </c>
      <c r="H116" s="55">
        <v>0</v>
      </c>
      <c r="I116" s="52">
        <v>99</v>
      </c>
      <c r="J116" s="50"/>
    </row>
    <row r="117" spans="1:10" ht="15.75" x14ac:dyDescent="0.25">
      <c r="A117" s="294">
        <v>100</v>
      </c>
      <c r="B117" s="52">
        <v>138</v>
      </c>
      <c r="C117" s="51" t="s">
        <v>347</v>
      </c>
      <c r="D117" s="52">
        <v>1998</v>
      </c>
      <c r="E117" s="51" t="s">
        <v>72</v>
      </c>
      <c r="F117" s="56">
        <v>3.2219907407407412E-2</v>
      </c>
      <c r="G117" s="295" t="s">
        <v>609</v>
      </c>
      <c r="H117" s="55">
        <v>0</v>
      </c>
      <c r="I117" s="52">
        <v>100</v>
      </c>
      <c r="J117" s="50"/>
    </row>
    <row r="118" spans="1:10" ht="15.75" x14ac:dyDescent="0.25">
      <c r="A118" s="294">
        <v>101</v>
      </c>
      <c r="B118" s="52">
        <v>50</v>
      </c>
      <c r="C118" s="51" t="s">
        <v>348</v>
      </c>
      <c r="D118" s="52">
        <v>1994</v>
      </c>
      <c r="E118" s="51" t="s">
        <v>58</v>
      </c>
      <c r="F118" s="56">
        <v>3.3306712962962962E-2</v>
      </c>
      <c r="G118" s="295" t="s">
        <v>610</v>
      </c>
      <c r="H118" s="55">
        <v>0</v>
      </c>
      <c r="I118" s="52">
        <v>101</v>
      </c>
      <c r="J118" s="50"/>
    </row>
    <row r="119" spans="1:10" ht="15.75" x14ac:dyDescent="0.25">
      <c r="A119" s="294">
        <v>102</v>
      </c>
      <c r="B119" s="52">
        <v>129</v>
      </c>
      <c r="C119" s="51" t="s">
        <v>349</v>
      </c>
      <c r="D119" s="52">
        <v>1996</v>
      </c>
      <c r="E119" s="51" t="s">
        <v>52</v>
      </c>
      <c r="F119" s="56">
        <v>3.658101851851852E-2</v>
      </c>
      <c r="G119" s="295" t="s">
        <v>611</v>
      </c>
      <c r="H119" s="55">
        <v>0</v>
      </c>
      <c r="I119" s="52">
        <v>102</v>
      </c>
      <c r="J119" s="50"/>
    </row>
    <row r="120" spans="1:10" ht="15.75" x14ac:dyDescent="0.25">
      <c r="A120" s="296"/>
      <c r="B120" s="46"/>
      <c r="C120" s="45"/>
      <c r="D120" s="46"/>
      <c r="E120" s="68"/>
      <c r="F120" s="297"/>
      <c r="G120" s="298"/>
      <c r="H120" s="299"/>
      <c r="I120" s="300"/>
      <c r="J120" s="301"/>
    </row>
    <row r="121" spans="1:10" s="124" customFormat="1" x14ac:dyDescent="0.2">
      <c r="A121" s="302" t="s">
        <v>26</v>
      </c>
      <c r="B121" s="302"/>
      <c r="C121" s="302"/>
      <c r="D121" s="303"/>
      <c r="E121" s="304"/>
      <c r="F121" s="305"/>
      <c r="G121" s="306"/>
      <c r="H121" s="307"/>
      <c r="I121" s="308"/>
      <c r="J121" s="304"/>
    </row>
    <row r="122" spans="1:10" ht="15.75" x14ac:dyDescent="0.25">
      <c r="A122" s="294"/>
      <c r="B122" s="52">
        <v>8</v>
      </c>
      <c r="C122" s="51" t="s">
        <v>612</v>
      </c>
      <c r="D122" s="52">
        <v>1995</v>
      </c>
      <c r="E122" s="51" t="s">
        <v>65</v>
      </c>
      <c r="F122" s="56"/>
      <c r="G122" s="295"/>
      <c r="H122" s="309"/>
      <c r="I122" s="52"/>
      <c r="J122" s="50"/>
    </row>
    <row r="123" spans="1:10" ht="15.75" x14ac:dyDescent="0.25">
      <c r="A123" s="294"/>
      <c r="B123" s="52">
        <v>10</v>
      </c>
      <c r="C123" s="51" t="s">
        <v>430</v>
      </c>
      <c r="D123" s="52">
        <v>1997</v>
      </c>
      <c r="E123" s="51" t="s">
        <v>55</v>
      </c>
      <c r="F123" s="56"/>
      <c r="G123" s="295"/>
      <c r="H123" s="309"/>
      <c r="I123" s="52"/>
      <c r="J123" s="50"/>
    </row>
    <row r="124" spans="1:10" ht="15.75" x14ac:dyDescent="0.25">
      <c r="A124" s="294"/>
      <c r="B124" s="52">
        <v>11</v>
      </c>
      <c r="C124" s="51" t="s">
        <v>426</v>
      </c>
      <c r="D124" s="52">
        <v>1997</v>
      </c>
      <c r="E124" s="51" t="s">
        <v>54</v>
      </c>
      <c r="F124" s="56"/>
      <c r="G124" s="295"/>
      <c r="H124" s="309"/>
      <c r="I124" s="52"/>
      <c r="J124" s="50"/>
    </row>
    <row r="125" spans="1:10" ht="15.75" x14ac:dyDescent="0.25">
      <c r="A125" s="294"/>
      <c r="B125" s="52">
        <v>19</v>
      </c>
      <c r="C125" s="51" t="s">
        <v>613</v>
      </c>
      <c r="D125" s="52">
        <v>1997</v>
      </c>
      <c r="E125" s="51" t="s">
        <v>64</v>
      </c>
      <c r="F125" s="56"/>
      <c r="G125" s="295"/>
      <c r="H125" s="309"/>
      <c r="I125" s="52"/>
      <c r="J125" s="50"/>
    </row>
    <row r="126" spans="1:10" ht="15.75" x14ac:dyDescent="0.25">
      <c r="A126" s="294"/>
      <c r="B126" s="52">
        <v>23</v>
      </c>
      <c r="C126" s="51" t="s">
        <v>433</v>
      </c>
      <c r="D126" s="52">
        <v>1998</v>
      </c>
      <c r="E126" s="51" t="s">
        <v>62</v>
      </c>
      <c r="F126" s="56"/>
      <c r="G126" s="295"/>
      <c r="H126" s="309"/>
      <c r="I126" s="52"/>
      <c r="J126" s="50"/>
    </row>
    <row r="127" spans="1:10" ht="15.75" x14ac:dyDescent="0.25">
      <c r="A127" s="294"/>
      <c r="B127" s="52">
        <v>26</v>
      </c>
      <c r="C127" s="51" t="s">
        <v>614</v>
      </c>
      <c r="D127" s="52">
        <v>1998</v>
      </c>
      <c r="E127" s="51" t="s">
        <v>70</v>
      </c>
      <c r="F127" s="56"/>
      <c r="G127" s="295"/>
      <c r="H127" s="309"/>
      <c r="I127" s="52"/>
      <c r="J127" s="50"/>
    </row>
    <row r="128" spans="1:10" ht="15.75" x14ac:dyDescent="0.25">
      <c r="A128" s="294"/>
      <c r="B128" s="52">
        <v>27</v>
      </c>
      <c r="C128" s="51" t="s">
        <v>615</v>
      </c>
      <c r="D128" s="52">
        <v>1994</v>
      </c>
      <c r="E128" s="51" t="s">
        <v>54</v>
      </c>
      <c r="F128" s="56"/>
      <c r="G128" s="295"/>
      <c r="H128" s="309"/>
      <c r="I128" s="52"/>
      <c r="J128" s="50"/>
    </row>
    <row r="129" spans="1:10" ht="15.75" x14ac:dyDescent="0.25">
      <c r="A129" s="294"/>
      <c r="B129" s="52">
        <v>31</v>
      </c>
      <c r="C129" s="51" t="s">
        <v>418</v>
      </c>
      <c r="D129" s="52">
        <v>1998</v>
      </c>
      <c r="E129" s="51" t="s">
        <v>47</v>
      </c>
      <c r="F129" s="56"/>
      <c r="G129" s="295"/>
      <c r="H129" s="309"/>
      <c r="I129" s="52"/>
      <c r="J129" s="50"/>
    </row>
    <row r="130" spans="1:10" ht="15.75" x14ac:dyDescent="0.25">
      <c r="A130" s="294"/>
      <c r="B130" s="52">
        <v>32</v>
      </c>
      <c r="C130" s="51" t="s">
        <v>616</v>
      </c>
      <c r="D130" s="52">
        <v>1996</v>
      </c>
      <c r="E130" s="51" t="s">
        <v>54</v>
      </c>
      <c r="F130" s="56"/>
      <c r="G130" s="295"/>
      <c r="H130" s="309"/>
      <c r="I130" s="52"/>
      <c r="J130" s="50"/>
    </row>
    <row r="131" spans="1:10" ht="15.75" x14ac:dyDescent="0.25">
      <c r="A131" s="294"/>
      <c r="B131" s="52">
        <v>44</v>
      </c>
      <c r="C131" s="51" t="s">
        <v>617</v>
      </c>
      <c r="D131" s="52">
        <v>1997</v>
      </c>
      <c r="E131" s="51" t="s">
        <v>68</v>
      </c>
      <c r="F131" s="56"/>
      <c r="G131" s="295"/>
      <c r="H131" s="309"/>
      <c r="I131" s="52"/>
      <c r="J131" s="50"/>
    </row>
    <row r="132" spans="1:10" ht="15.75" x14ac:dyDescent="0.25">
      <c r="A132" s="294"/>
      <c r="B132" s="52">
        <v>46</v>
      </c>
      <c r="C132" s="51" t="s">
        <v>618</v>
      </c>
      <c r="D132" s="52">
        <v>1997</v>
      </c>
      <c r="E132" s="51" t="s">
        <v>63</v>
      </c>
      <c r="F132" s="56"/>
      <c r="G132" s="295"/>
      <c r="H132" s="309"/>
      <c r="I132" s="52"/>
      <c r="J132" s="50"/>
    </row>
    <row r="133" spans="1:10" ht="15.75" x14ac:dyDescent="0.25">
      <c r="A133" s="294"/>
      <c r="B133" s="52">
        <v>47</v>
      </c>
      <c r="C133" s="51" t="s">
        <v>427</v>
      </c>
      <c r="D133" s="52">
        <v>1995</v>
      </c>
      <c r="E133" s="51" t="s">
        <v>51</v>
      </c>
      <c r="F133" s="56"/>
      <c r="G133" s="295"/>
      <c r="H133" s="309"/>
      <c r="I133" s="52"/>
      <c r="J133" s="50"/>
    </row>
    <row r="134" spans="1:10" ht="15.75" x14ac:dyDescent="0.25">
      <c r="A134" s="294"/>
      <c r="B134" s="52">
        <v>61</v>
      </c>
      <c r="C134" s="51" t="s">
        <v>619</v>
      </c>
      <c r="D134" s="52">
        <v>1996</v>
      </c>
      <c r="E134" s="51" t="s">
        <v>54</v>
      </c>
      <c r="F134" s="56"/>
      <c r="G134" s="295"/>
      <c r="H134" s="309"/>
      <c r="I134" s="52"/>
      <c r="J134" s="50"/>
    </row>
    <row r="135" spans="1:10" ht="15.75" x14ac:dyDescent="0.25">
      <c r="A135" s="294"/>
      <c r="B135" s="52">
        <v>65</v>
      </c>
      <c r="C135" s="51" t="s">
        <v>419</v>
      </c>
      <c r="D135" s="52">
        <v>1995</v>
      </c>
      <c r="E135" s="51" t="s">
        <v>51</v>
      </c>
      <c r="F135" s="56"/>
      <c r="G135" s="295"/>
      <c r="H135" s="309"/>
      <c r="I135" s="52"/>
      <c r="J135" s="50"/>
    </row>
    <row r="136" spans="1:10" ht="15.75" x14ac:dyDescent="0.25">
      <c r="A136" s="294"/>
      <c r="B136" s="52">
        <v>66</v>
      </c>
      <c r="C136" s="51" t="s">
        <v>459</v>
      </c>
      <c r="D136" s="52">
        <v>1996</v>
      </c>
      <c r="E136" s="51" t="s">
        <v>68</v>
      </c>
      <c r="F136" s="56"/>
      <c r="G136" s="295"/>
      <c r="H136" s="309"/>
      <c r="I136" s="52"/>
      <c r="J136" s="50"/>
    </row>
    <row r="137" spans="1:10" ht="15.75" x14ac:dyDescent="0.25">
      <c r="A137" s="294"/>
      <c r="B137" s="52">
        <v>67</v>
      </c>
      <c r="C137" s="51" t="s">
        <v>424</v>
      </c>
      <c r="D137" s="52">
        <v>1996</v>
      </c>
      <c r="E137" s="51" t="s">
        <v>55</v>
      </c>
      <c r="F137" s="56"/>
      <c r="G137" s="295"/>
      <c r="H137" s="309"/>
      <c r="I137" s="52"/>
      <c r="J137" s="50"/>
    </row>
    <row r="138" spans="1:10" ht="15.75" x14ac:dyDescent="0.25">
      <c r="A138" s="294"/>
      <c r="B138" s="52">
        <v>71</v>
      </c>
      <c r="C138" s="51" t="s">
        <v>620</v>
      </c>
      <c r="D138" s="52">
        <v>1998</v>
      </c>
      <c r="E138" s="51" t="s">
        <v>56</v>
      </c>
      <c r="F138" s="56"/>
      <c r="G138" s="295"/>
      <c r="H138" s="309"/>
      <c r="I138" s="52"/>
      <c r="J138" s="50"/>
    </row>
    <row r="139" spans="1:10" ht="15.75" x14ac:dyDescent="0.25">
      <c r="A139" s="294"/>
      <c r="B139" s="52">
        <v>73</v>
      </c>
      <c r="C139" s="51" t="s">
        <v>415</v>
      </c>
      <c r="D139" s="52">
        <v>1994</v>
      </c>
      <c r="E139" s="51" t="s">
        <v>53</v>
      </c>
      <c r="F139" s="56"/>
      <c r="G139" s="295"/>
      <c r="H139" s="309"/>
      <c r="I139" s="52"/>
      <c r="J139" s="50"/>
    </row>
    <row r="140" spans="1:10" ht="15.75" x14ac:dyDescent="0.25">
      <c r="A140" s="294"/>
      <c r="B140" s="52">
        <v>76</v>
      </c>
      <c r="C140" s="51" t="s">
        <v>621</v>
      </c>
      <c r="D140" s="52">
        <v>1995</v>
      </c>
      <c r="E140" s="51" t="s">
        <v>70</v>
      </c>
      <c r="F140" s="56"/>
      <c r="G140" s="295"/>
      <c r="H140" s="309"/>
      <c r="I140" s="52"/>
      <c r="J140" s="50"/>
    </row>
    <row r="141" spans="1:10" ht="15.75" x14ac:dyDescent="0.25">
      <c r="A141" s="294"/>
      <c r="B141" s="52">
        <v>81</v>
      </c>
      <c r="C141" s="51" t="s">
        <v>622</v>
      </c>
      <c r="D141" s="52">
        <v>1994</v>
      </c>
      <c r="E141" s="51" t="s">
        <v>50</v>
      </c>
      <c r="F141" s="56"/>
      <c r="G141" s="295"/>
      <c r="H141" s="309"/>
      <c r="I141" s="52"/>
      <c r="J141" s="50"/>
    </row>
    <row r="142" spans="1:10" ht="15.75" x14ac:dyDescent="0.25">
      <c r="A142" s="294"/>
      <c r="B142" s="52">
        <v>82</v>
      </c>
      <c r="C142" s="51" t="s">
        <v>422</v>
      </c>
      <c r="D142" s="52">
        <v>1997</v>
      </c>
      <c r="E142" s="51" t="s">
        <v>47</v>
      </c>
      <c r="F142" s="56"/>
      <c r="G142" s="295"/>
      <c r="H142" s="309"/>
      <c r="I142" s="52"/>
      <c r="J142" s="50"/>
    </row>
    <row r="143" spans="1:10" ht="15.75" x14ac:dyDescent="0.25">
      <c r="A143" s="294"/>
      <c r="B143" s="52">
        <v>87</v>
      </c>
      <c r="C143" s="51" t="s">
        <v>623</v>
      </c>
      <c r="D143" s="52">
        <v>1994</v>
      </c>
      <c r="E143" s="51" t="s">
        <v>62</v>
      </c>
      <c r="F143" s="56"/>
      <c r="G143" s="295"/>
      <c r="H143" s="309"/>
      <c r="I143" s="52"/>
      <c r="J143" s="50"/>
    </row>
    <row r="144" spans="1:10" ht="15.75" x14ac:dyDescent="0.25">
      <c r="A144" s="294"/>
      <c r="B144" s="52">
        <v>90</v>
      </c>
      <c r="C144" s="51" t="s">
        <v>420</v>
      </c>
      <c r="D144" s="52">
        <v>1998</v>
      </c>
      <c r="E144" s="51" t="s">
        <v>50</v>
      </c>
      <c r="F144" s="56"/>
      <c r="G144" s="295"/>
      <c r="H144" s="309"/>
      <c r="I144" s="52"/>
      <c r="J144" s="50"/>
    </row>
    <row r="145" spans="1:10" ht="15.75" x14ac:dyDescent="0.25">
      <c r="A145" s="294"/>
      <c r="B145" s="52">
        <v>92</v>
      </c>
      <c r="C145" s="51" t="s">
        <v>624</v>
      </c>
      <c r="D145" s="52">
        <v>1996</v>
      </c>
      <c r="E145" s="51" t="s">
        <v>70</v>
      </c>
      <c r="F145" s="56"/>
      <c r="G145" s="295"/>
      <c r="H145" s="309"/>
      <c r="I145" s="52"/>
      <c r="J145" s="50"/>
    </row>
    <row r="146" spans="1:10" ht="15.75" x14ac:dyDescent="0.25">
      <c r="A146" s="294"/>
      <c r="B146" s="52">
        <v>94</v>
      </c>
      <c r="C146" s="51" t="s">
        <v>417</v>
      </c>
      <c r="D146" s="52">
        <v>1997</v>
      </c>
      <c r="E146" s="51" t="s">
        <v>64</v>
      </c>
      <c r="F146" s="56"/>
      <c r="G146" s="295"/>
      <c r="H146" s="309"/>
      <c r="I146" s="52"/>
      <c r="J146" s="50"/>
    </row>
    <row r="147" spans="1:10" ht="15.75" x14ac:dyDescent="0.25">
      <c r="A147" s="294"/>
      <c r="B147" s="52">
        <v>97</v>
      </c>
      <c r="C147" s="51" t="s">
        <v>625</v>
      </c>
      <c r="D147" s="52">
        <v>1996</v>
      </c>
      <c r="E147" s="51" t="s">
        <v>55</v>
      </c>
      <c r="F147" s="56"/>
      <c r="G147" s="295"/>
      <c r="H147" s="309"/>
      <c r="I147" s="52"/>
      <c r="J147" s="50"/>
    </row>
    <row r="148" spans="1:10" ht="15.75" x14ac:dyDescent="0.25">
      <c r="A148" s="294"/>
      <c r="B148" s="52">
        <v>101</v>
      </c>
      <c r="C148" s="51" t="s">
        <v>626</v>
      </c>
      <c r="D148" s="52">
        <v>1997</v>
      </c>
      <c r="E148" s="51" t="s">
        <v>54</v>
      </c>
      <c r="F148" s="56"/>
      <c r="G148" s="295"/>
      <c r="H148" s="309"/>
      <c r="I148" s="52"/>
      <c r="J148" s="50"/>
    </row>
    <row r="149" spans="1:10" ht="15.75" x14ac:dyDescent="0.25">
      <c r="A149" s="294"/>
      <c r="B149" s="52">
        <v>103</v>
      </c>
      <c r="C149" s="51" t="s">
        <v>627</v>
      </c>
      <c r="D149" s="52">
        <v>1994</v>
      </c>
      <c r="E149" s="51" t="s">
        <v>62</v>
      </c>
      <c r="F149" s="56"/>
      <c r="G149" s="295"/>
      <c r="H149" s="309"/>
      <c r="I149" s="52"/>
      <c r="J149" s="50"/>
    </row>
    <row r="150" spans="1:10" ht="15.75" x14ac:dyDescent="0.25">
      <c r="A150" s="294"/>
      <c r="B150" s="52">
        <v>107</v>
      </c>
      <c r="C150" s="51" t="s">
        <v>628</v>
      </c>
      <c r="D150" s="52">
        <v>1997</v>
      </c>
      <c r="E150" s="51" t="s">
        <v>60</v>
      </c>
      <c r="F150" s="56"/>
      <c r="G150" s="295"/>
      <c r="H150" s="309"/>
      <c r="I150" s="52"/>
      <c r="J150" s="50"/>
    </row>
    <row r="151" spans="1:10" ht="15.75" x14ac:dyDescent="0.25">
      <c r="A151" s="294"/>
      <c r="B151" s="52">
        <v>108</v>
      </c>
      <c r="C151" s="51" t="s">
        <v>432</v>
      </c>
      <c r="D151" s="52">
        <v>1996</v>
      </c>
      <c r="E151" s="51" t="s">
        <v>65</v>
      </c>
      <c r="F151" s="56"/>
      <c r="G151" s="295"/>
      <c r="H151" s="309"/>
      <c r="I151" s="52"/>
      <c r="J151" s="50"/>
    </row>
    <row r="152" spans="1:10" ht="15.75" x14ac:dyDescent="0.25">
      <c r="A152" s="294"/>
      <c r="B152" s="52">
        <v>110</v>
      </c>
      <c r="C152" s="51" t="s">
        <v>425</v>
      </c>
      <c r="D152" s="52">
        <v>1998</v>
      </c>
      <c r="E152" s="51" t="s">
        <v>54</v>
      </c>
      <c r="F152" s="56"/>
      <c r="G152" s="295"/>
      <c r="H152" s="309"/>
      <c r="I152" s="52"/>
      <c r="J152" s="50"/>
    </row>
    <row r="153" spans="1:10" ht="15.75" x14ac:dyDescent="0.25">
      <c r="A153" s="294"/>
      <c r="B153" s="52">
        <v>111</v>
      </c>
      <c r="C153" s="51" t="s">
        <v>629</v>
      </c>
      <c r="D153" s="52">
        <v>1997</v>
      </c>
      <c r="E153" s="51" t="s">
        <v>60</v>
      </c>
      <c r="F153" s="56"/>
      <c r="G153" s="295"/>
      <c r="H153" s="309"/>
      <c r="I153" s="52"/>
      <c r="J153" s="50"/>
    </row>
    <row r="154" spans="1:10" ht="15.75" x14ac:dyDescent="0.25">
      <c r="A154" s="294"/>
      <c r="B154" s="52">
        <v>113</v>
      </c>
      <c r="C154" s="51" t="s">
        <v>630</v>
      </c>
      <c r="D154" s="52">
        <v>1995</v>
      </c>
      <c r="E154" s="51" t="s">
        <v>66</v>
      </c>
      <c r="F154" s="56"/>
      <c r="G154" s="295"/>
      <c r="H154" s="309"/>
      <c r="I154" s="52"/>
      <c r="J154" s="50"/>
    </row>
    <row r="155" spans="1:10" ht="15.75" x14ac:dyDescent="0.25">
      <c r="A155" s="294"/>
      <c r="B155" s="52">
        <v>116</v>
      </c>
      <c r="C155" s="51" t="s">
        <v>631</v>
      </c>
      <c r="D155" s="52">
        <v>1994</v>
      </c>
      <c r="E155" s="51" t="s">
        <v>65</v>
      </c>
      <c r="F155" s="56"/>
      <c r="G155" s="295"/>
      <c r="H155" s="309"/>
      <c r="I155" s="52"/>
      <c r="J155" s="50"/>
    </row>
    <row r="156" spans="1:10" ht="15.75" x14ac:dyDescent="0.25">
      <c r="A156" s="294"/>
      <c r="B156" s="52">
        <v>117</v>
      </c>
      <c r="C156" s="51" t="s">
        <v>428</v>
      </c>
      <c r="D156" s="52">
        <v>1997</v>
      </c>
      <c r="E156" s="51" t="s">
        <v>55</v>
      </c>
      <c r="F156" s="56"/>
      <c r="G156" s="295"/>
      <c r="H156" s="309"/>
      <c r="I156" s="52"/>
      <c r="J156" s="50"/>
    </row>
    <row r="157" spans="1:10" ht="15.75" x14ac:dyDescent="0.25">
      <c r="A157" s="294"/>
      <c r="B157" s="52">
        <v>122</v>
      </c>
      <c r="C157" s="51" t="s">
        <v>423</v>
      </c>
      <c r="D157" s="52">
        <v>1998</v>
      </c>
      <c r="E157" s="51" t="s">
        <v>250</v>
      </c>
      <c r="F157" s="56"/>
      <c r="G157" s="295"/>
      <c r="H157" s="309"/>
      <c r="I157" s="52"/>
      <c r="J157" s="50"/>
    </row>
    <row r="158" spans="1:10" ht="15.75" x14ac:dyDescent="0.25">
      <c r="A158" s="294"/>
      <c r="B158" s="52">
        <v>125</v>
      </c>
      <c r="C158" s="51" t="s">
        <v>632</v>
      </c>
      <c r="D158" s="52">
        <v>1995</v>
      </c>
      <c r="E158" s="51" t="s">
        <v>69</v>
      </c>
      <c r="F158" s="56"/>
      <c r="G158" s="295"/>
      <c r="H158" s="309"/>
      <c r="I158" s="52"/>
      <c r="J158" s="50"/>
    </row>
    <row r="159" spans="1:10" ht="15.75" x14ac:dyDescent="0.25">
      <c r="A159" s="294"/>
      <c r="B159" s="52">
        <v>126</v>
      </c>
      <c r="C159" s="51" t="s">
        <v>429</v>
      </c>
      <c r="D159" s="52">
        <v>1997</v>
      </c>
      <c r="E159" s="51" t="s">
        <v>72</v>
      </c>
      <c r="F159" s="56"/>
      <c r="G159" s="295"/>
      <c r="H159" s="309"/>
      <c r="I159" s="52"/>
      <c r="J159" s="50"/>
    </row>
    <row r="160" spans="1:10" ht="15.75" x14ac:dyDescent="0.25">
      <c r="A160" s="294"/>
      <c r="B160" s="52">
        <v>132</v>
      </c>
      <c r="C160" s="51" t="s">
        <v>434</v>
      </c>
      <c r="D160" s="52">
        <v>1998</v>
      </c>
      <c r="E160" s="51" t="s">
        <v>52</v>
      </c>
      <c r="F160" s="56"/>
      <c r="G160" s="295"/>
      <c r="H160" s="309"/>
      <c r="I160" s="52"/>
      <c r="J160" s="50"/>
    </row>
    <row r="161" spans="1:11" ht="15.75" x14ac:dyDescent="0.25">
      <c r="A161" s="294"/>
      <c r="B161" s="52">
        <v>136</v>
      </c>
      <c r="C161" s="51" t="s">
        <v>431</v>
      </c>
      <c r="D161" s="52">
        <v>1995</v>
      </c>
      <c r="E161" s="51" t="s">
        <v>72</v>
      </c>
      <c r="F161" s="56"/>
      <c r="G161" s="295"/>
      <c r="H161" s="309"/>
      <c r="I161" s="52"/>
      <c r="J161" s="50"/>
    </row>
    <row r="162" spans="1:11" ht="15.75" x14ac:dyDescent="0.25">
      <c r="A162" s="294"/>
      <c r="B162" s="52">
        <v>141</v>
      </c>
      <c r="C162" s="51" t="s">
        <v>633</v>
      </c>
      <c r="D162" s="52">
        <v>1996</v>
      </c>
      <c r="E162" s="51" t="s">
        <v>250</v>
      </c>
      <c r="F162" s="56"/>
      <c r="G162" s="295"/>
      <c r="H162" s="309"/>
      <c r="I162" s="52"/>
      <c r="J162" s="50"/>
    </row>
    <row r="163" spans="1:11" ht="15.75" x14ac:dyDescent="0.25">
      <c r="A163" s="294"/>
      <c r="B163" s="52">
        <v>143</v>
      </c>
      <c r="C163" s="51" t="s">
        <v>634</v>
      </c>
      <c r="D163" s="52">
        <v>1996</v>
      </c>
      <c r="E163" s="51" t="s">
        <v>63</v>
      </c>
      <c r="F163" s="56"/>
      <c r="G163" s="295"/>
      <c r="H163" s="309"/>
      <c r="I163" s="52"/>
      <c r="J163" s="50"/>
    </row>
    <row r="164" spans="1:11" s="37" customFormat="1" ht="15.75" x14ac:dyDescent="0.25">
      <c r="B164" s="44"/>
      <c r="C164" s="45"/>
      <c r="D164" s="46"/>
      <c r="E164" s="45"/>
      <c r="F164" s="96"/>
      <c r="G164" s="96"/>
      <c r="H164" s="97"/>
      <c r="I164" s="310"/>
      <c r="J164" s="46"/>
    </row>
    <row r="165" spans="1:11" s="124" customFormat="1" x14ac:dyDescent="0.2">
      <c r="A165" s="302" t="s">
        <v>27</v>
      </c>
      <c r="B165" s="302"/>
      <c r="C165" s="302"/>
      <c r="D165" s="303"/>
      <c r="F165" s="311"/>
      <c r="G165" s="312"/>
      <c r="H165" s="303"/>
      <c r="I165" s="313"/>
    </row>
    <row r="166" spans="1:11" ht="15.75" customHeight="1" x14ac:dyDescent="0.25">
      <c r="A166" s="294"/>
      <c r="B166" s="52">
        <v>109</v>
      </c>
      <c r="C166" s="51" t="s">
        <v>421</v>
      </c>
      <c r="D166" s="52">
        <v>1996</v>
      </c>
      <c r="E166" s="51" t="s">
        <v>50</v>
      </c>
      <c r="F166" s="314" t="s">
        <v>635</v>
      </c>
      <c r="G166" s="315"/>
      <c r="H166" s="315"/>
      <c r="I166" s="315"/>
      <c r="J166" s="316"/>
    </row>
    <row r="167" spans="1:11" x14ac:dyDescent="0.2">
      <c r="D167" s="19"/>
      <c r="E167" s="42"/>
      <c r="F167" s="19"/>
      <c r="I167" s="317"/>
      <c r="J167" s="318"/>
      <c r="K167" s="42"/>
    </row>
    <row r="168" spans="1:11" s="37" customFormat="1" ht="15.75" x14ac:dyDescent="0.25">
      <c r="A168" s="44"/>
      <c r="B168" s="44"/>
      <c r="C168" s="45"/>
      <c r="D168" s="45"/>
      <c r="E168" s="46"/>
      <c r="F168" s="45"/>
      <c r="G168" s="96"/>
      <c r="H168" s="96"/>
      <c r="I168" s="97"/>
      <c r="J168" s="98"/>
      <c r="K168" s="46"/>
    </row>
    <row r="169" spans="1:11" s="37" customFormat="1" ht="15.75" x14ac:dyDescent="0.25">
      <c r="A169" s="227"/>
      <c r="B169" s="227"/>
      <c r="C169" s="228" t="s">
        <v>463</v>
      </c>
      <c r="D169" s="228"/>
      <c r="E169" s="229"/>
      <c r="F169" s="228"/>
      <c r="G169" s="230" t="s">
        <v>464</v>
      </c>
      <c r="H169" s="231"/>
      <c r="I169" s="230"/>
      <c r="J169" s="232"/>
      <c r="K169" s="229"/>
    </row>
    <row r="170" spans="1:11" s="37" customFormat="1" ht="7.5" customHeight="1" x14ac:dyDescent="0.25">
      <c r="A170" s="227"/>
      <c r="B170" s="227"/>
      <c r="C170" s="228"/>
      <c r="D170" s="228"/>
      <c r="E170" s="229"/>
      <c r="F170" s="228"/>
      <c r="G170" s="230"/>
      <c r="H170" s="231"/>
      <c r="I170" s="230"/>
      <c r="J170" s="232"/>
      <c r="K170" s="229"/>
    </row>
    <row r="171" spans="1:11" s="37" customFormat="1" ht="15.75" x14ac:dyDescent="0.25">
      <c r="A171" s="227"/>
      <c r="B171" s="227"/>
      <c r="C171" s="228" t="s">
        <v>45</v>
      </c>
      <c r="D171" s="228"/>
      <c r="E171" s="229"/>
      <c r="F171" s="228"/>
      <c r="G171" s="230" t="s">
        <v>465</v>
      </c>
      <c r="H171" s="231"/>
      <c r="I171" s="230"/>
      <c r="J171" s="232"/>
      <c r="K171" s="229"/>
    </row>
  </sheetData>
  <mergeCells count="6">
    <mergeCell ref="C1:I7"/>
    <mergeCell ref="A8:J8"/>
    <mergeCell ref="A9:J9"/>
    <mergeCell ref="A11:D11"/>
    <mergeCell ref="A13:J13"/>
    <mergeCell ref="F166:J16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5"/>
  <sheetViews>
    <sheetView zoomScale="85" zoomScaleNormal="85" workbookViewId="0">
      <selection activeCell="N6" sqref="N6"/>
    </sheetView>
  </sheetViews>
  <sheetFormatPr defaultColWidth="8.6640625" defaultRowHeight="15.75" x14ac:dyDescent="0.2"/>
  <cols>
    <col min="1" max="1" width="3.83203125" style="42" customWidth="1"/>
    <col min="2" max="2" width="7.33203125" style="42" customWidth="1"/>
    <col min="3" max="3" width="36.5" style="19" customWidth="1"/>
    <col min="4" max="4" width="8.33203125" style="42" customWidth="1"/>
    <col min="5" max="5" width="28" style="19" customWidth="1"/>
    <col min="6" max="6" width="8.33203125" style="19" bestFit="1" customWidth="1"/>
    <col min="7" max="7" width="12.5" style="48" customWidth="1"/>
    <col min="8" max="8" width="10.83203125" style="48" customWidth="1"/>
    <col min="9" max="9" width="11.33203125" style="321" customWidth="1"/>
    <col min="10" max="10" width="7.6640625" style="42" customWidth="1"/>
    <col min="11" max="11" width="11.33203125" style="42" customWidth="1"/>
  </cols>
  <sheetData>
    <row r="1" spans="1:13" ht="14.45" customHeight="1" x14ac:dyDescent="0.2">
      <c r="A1" s="274"/>
      <c r="B1" s="274"/>
      <c r="C1" s="157" t="s">
        <v>636</v>
      </c>
      <c r="D1" s="157"/>
      <c r="E1" s="157"/>
      <c r="F1" s="157"/>
      <c r="G1" s="157"/>
      <c r="H1" s="157"/>
      <c r="I1" s="157"/>
      <c r="J1" s="157"/>
      <c r="K1" s="275"/>
    </row>
    <row r="2" spans="1:13" ht="12.75" customHeight="1" x14ac:dyDescent="0.2">
      <c r="A2" s="274"/>
      <c r="B2" s="274"/>
      <c r="C2" s="157"/>
      <c r="D2" s="157"/>
      <c r="E2" s="157"/>
      <c r="F2" s="157"/>
      <c r="G2" s="157"/>
      <c r="H2" s="157"/>
      <c r="I2" s="157"/>
      <c r="J2" s="157"/>
      <c r="K2" s="275"/>
    </row>
    <row r="3" spans="1:13" ht="12.75" customHeight="1" x14ac:dyDescent="0.2">
      <c r="A3" s="274"/>
      <c r="B3" s="274"/>
      <c r="C3" s="157"/>
      <c r="D3" s="157"/>
      <c r="E3" s="157"/>
      <c r="F3" s="157"/>
      <c r="G3" s="157"/>
      <c r="H3" s="157"/>
      <c r="I3" s="157"/>
      <c r="J3" s="157"/>
      <c r="K3" s="275"/>
    </row>
    <row r="4" spans="1:13" ht="12.75" customHeight="1" x14ac:dyDescent="0.2">
      <c r="A4" s="274"/>
      <c r="B4" s="274"/>
      <c r="C4" s="157"/>
      <c r="D4" s="157"/>
      <c r="E4" s="157"/>
      <c r="F4" s="157"/>
      <c r="G4" s="157"/>
      <c r="H4" s="157"/>
      <c r="I4" s="157"/>
      <c r="J4" s="157"/>
      <c r="K4" s="275"/>
    </row>
    <row r="5" spans="1:13" ht="12.75" customHeight="1" x14ac:dyDescent="0.2">
      <c r="A5" s="274"/>
      <c r="B5" s="274"/>
      <c r="C5" s="157"/>
      <c r="D5" s="157"/>
      <c r="E5" s="157"/>
      <c r="F5" s="157"/>
      <c r="G5" s="157"/>
      <c r="H5" s="157"/>
      <c r="I5" s="157"/>
      <c r="J5" s="157"/>
      <c r="K5" s="275"/>
    </row>
    <row r="6" spans="1:13" ht="12.75" customHeight="1" x14ac:dyDescent="0.2">
      <c r="A6" s="274"/>
      <c r="B6" s="274"/>
      <c r="C6" s="157"/>
      <c r="D6" s="157"/>
      <c r="E6" s="157"/>
      <c r="F6" s="157"/>
      <c r="G6" s="157"/>
      <c r="H6" s="157"/>
      <c r="I6" s="157"/>
      <c r="J6" s="157"/>
      <c r="K6" s="275"/>
    </row>
    <row r="7" spans="1:13" ht="23.25" customHeight="1" x14ac:dyDescent="0.2">
      <c r="A7" s="274"/>
      <c r="B7" s="274"/>
      <c r="C7" s="157"/>
      <c r="D7" s="157"/>
      <c r="E7" s="157"/>
      <c r="F7" s="157"/>
      <c r="G7" s="157"/>
      <c r="H7" s="157"/>
      <c r="I7" s="157"/>
      <c r="J7" s="157"/>
      <c r="K7" s="127"/>
    </row>
    <row r="8" spans="1:13" ht="23.25" customHeight="1" x14ac:dyDescent="0.2">
      <c r="A8" s="159" t="s">
        <v>637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</row>
    <row r="9" spans="1:13" ht="21.75" customHeight="1" x14ac:dyDescent="0.2">
      <c r="A9" s="160" t="s">
        <v>505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3" ht="16.5" customHeight="1" x14ac:dyDescent="0.2">
      <c r="A10" s="276"/>
      <c r="B10" s="277"/>
      <c r="C10" s="277"/>
      <c r="D10" s="276"/>
      <c r="E10" s="277"/>
      <c r="F10" s="277"/>
      <c r="G10" s="276"/>
      <c r="H10" s="127"/>
      <c r="I10" s="319"/>
      <c r="J10" s="278"/>
      <c r="K10" s="127"/>
      <c r="L10" s="37"/>
      <c r="M10" s="37"/>
    </row>
    <row r="11" spans="1:13" s="285" customFormat="1" ht="18" customHeight="1" x14ac:dyDescent="0.35">
      <c r="A11" s="279" t="s">
        <v>506</v>
      </c>
      <c r="B11" s="279"/>
      <c r="C11" s="279"/>
      <c r="D11" s="279"/>
      <c r="E11" s="280"/>
      <c r="F11" s="280"/>
      <c r="G11" s="281"/>
      <c r="H11" s="282"/>
      <c r="I11" s="320"/>
      <c r="J11" s="283" t="s">
        <v>507</v>
      </c>
      <c r="K11" s="284">
        <v>42793</v>
      </c>
      <c r="L11" s="280"/>
      <c r="M11" s="280"/>
    </row>
    <row r="12" spans="1:13" ht="17.25" customHeight="1" x14ac:dyDescent="0.2">
      <c r="A12" s="286"/>
      <c r="B12" s="287"/>
      <c r="C12" s="287"/>
      <c r="D12" s="286"/>
      <c r="E12" s="287"/>
      <c r="F12" s="287"/>
      <c r="G12" s="286"/>
      <c r="K12" s="19"/>
    </row>
    <row r="13" spans="1:13" ht="14.25" customHeight="1" x14ac:dyDescent="0.2">
      <c r="A13" s="288" t="s">
        <v>443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</row>
    <row r="14" spans="1:13" ht="14.25" customHeight="1" x14ac:dyDescent="0.2">
      <c r="A14" s="289"/>
      <c r="B14" s="289"/>
      <c r="C14" s="125"/>
      <c r="D14" s="290"/>
      <c r="E14" s="125"/>
      <c r="F14" s="125"/>
      <c r="H14" s="291"/>
      <c r="I14" s="322"/>
      <c r="J14" s="292" t="s">
        <v>444</v>
      </c>
      <c r="K14" s="198">
        <v>0.52083333333333337</v>
      </c>
    </row>
    <row r="15" spans="1:13" ht="14.25" customHeight="1" x14ac:dyDescent="0.2">
      <c r="A15" s="289"/>
      <c r="B15" s="289"/>
      <c r="C15" s="125"/>
      <c r="D15" s="290"/>
      <c r="E15" s="125"/>
      <c r="F15" s="125"/>
      <c r="H15" s="291"/>
      <c r="I15" s="322"/>
      <c r="J15" s="292" t="s">
        <v>445</v>
      </c>
      <c r="K15" s="293">
        <v>0.60416666666666663</v>
      </c>
    </row>
    <row r="16" spans="1:13" ht="6.75" customHeight="1" x14ac:dyDescent="0.2"/>
    <row r="17" spans="1:11" s="47" customFormat="1" ht="29.45" customHeight="1" x14ac:dyDescent="0.2">
      <c r="A17" s="43" t="s">
        <v>508</v>
      </c>
      <c r="B17" s="43" t="s">
        <v>59</v>
      </c>
      <c r="C17" s="43" t="s">
        <v>20</v>
      </c>
      <c r="D17" s="43" t="s">
        <v>21</v>
      </c>
      <c r="E17" s="43" t="s">
        <v>48</v>
      </c>
      <c r="F17" s="43" t="s">
        <v>638</v>
      </c>
      <c r="G17" s="49" t="s">
        <v>61</v>
      </c>
      <c r="H17" s="49" t="s">
        <v>509</v>
      </c>
      <c r="I17" s="49" t="s">
        <v>245</v>
      </c>
      <c r="J17" s="43" t="s">
        <v>17</v>
      </c>
      <c r="K17" s="43" t="s">
        <v>49</v>
      </c>
    </row>
    <row r="18" spans="1:11" x14ac:dyDescent="0.25">
      <c r="A18" s="294">
        <v>1</v>
      </c>
      <c r="B18" s="52">
        <v>77</v>
      </c>
      <c r="C18" s="51" t="s">
        <v>73</v>
      </c>
      <c r="D18" s="52">
        <v>1996</v>
      </c>
      <c r="E18" s="51" t="s">
        <v>50</v>
      </c>
      <c r="F18" s="56">
        <v>9.9224537037037042E-3</v>
      </c>
      <c r="G18" s="54">
        <v>2.0327546296296298E-2</v>
      </c>
      <c r="H18" s="295" t="s">
        <v>510</v>
      </c>
      <c r="I18" s="55">
        <v>1223</v>
      </c>
      <c r="J18" s="52">
        <v>1</v>
      </c>
      <c r="K18" s="50"/>
    </row>
    <row r="19" spans="1:11" x14ac:dyDescent="0.25">
      <c r="A19" s="294">
        <v>2</v>
      </c>
      <c r="B19" s="52">
        <v>26</v>
      </c>
      <c r="C19" s="51" t="s">
        <v>74</v>
      </c>
      <c r="D19" s="52">
        <v>1996</v>
      </c>
      <c r="E19" s="51" t="s">
        <v>53</v>
      </c>
      <c r="F19" s="56">
        <v>1.0005787037037037E-2</v>
      </c>
      <c r="G19" s="54">
        <v>2.0379629629629629E-2</v>
      </c>
      <c r="H19" s="295" t="s">
        <v>639</v>
      </c>
      <c r="I19" s="55">
        <v>1218</v>
      </c>
      <c r="J19" s="52">
        <v>2</v>
      </c>
      <c r="K19" s="50"/>
    </row>
    <row r="20" spans="1:11" x14ac:dyDescent="0.25">
      <c r="A20" s="294">
        <v>3</v>
      </c>
      <c r="B20" s="52">
        <v>36</v>
      </c>
      <c r="C20" s="51" t="s">
        <v>75</v>
      </c>
      <c r="D20" s="52">
        <v>1995</v>
      </c>
      <c r="E20" s="51" t="s">
        <v>53</v>
      </c>
      <c r="F20" s="56">
        <v>1.0324074074074074E-2</v>
      </c>
      <c r="G20" s="54">
        <v>2.0847222222222222E-2</v>
      </c>
      <c r="H20" s="295" t="s">
        <v>640</v>
      </c>
      <c r="I20" s="55">
        <v>1168</v>
      </c>
      <c r="J20" s="52">
        <v>3</v>
      </c>
      <c r="K20" s="50"/>
    </row>
    <row r="21" spans="1:11" x14ac:dyDescent="0.25">
      <c r="A21" s="294">
        <v>4</v>
      </c>
      <c r="B21" s="52">
        <v>54</v>
      </c>
      <c r="C21" s="51" t="s">
        <v>76</v>
      </c>
      <c r="D21" s="52">
        <v>1996</v>
      </c>
      <c r="E21" s="51" t="s">
        <v>50</v>
      </c>
      <c r="F21" s="56">
        <v>1.0193287037037037E-2</v>
      </c>
      <c r="G21" s="54">
        <v>2.0877314814814817E-2</v>
      </c>
      <c r="H21" s="295" t="s">
        <v>641</v>
      </c>
      <c r="I21" s="55">
        <v>1165</v>
      </c>
      <c r="J21" s="52">
        <v>4</v>
      </c>
      <c r="K21" s="50"/>
    </row>
    <row r="22" spans="1:11" x14ac:dyDescent="0.25">
      <c r="A22" s="294">
        <v>5</v>
      </c>
      <c r="B22" s="52">
        <v>60</v>
      </c>
      <c r="C22" s="51" t="s">
        <v>77</v>
      </c>
      <c r="D22" s="52">
        <v>1995</v>
      </c>
      <c r="E22" s="51" t="s">
        <v>58</v>
      </c>
      <c r="F22" s="56">
        <v>1.0481481481481482E-2</v>
      </c>
      <c r="G22" s="54">
        <v>2.1097222222222222E-2</v>
      </c>
      <c r="H22" s="295" t="s">
        <v>642</v>
      </c>
      <c r="I22" s="55">
        <v>1142</v>
      </c>
      <c r="J22" s="52">
        <v>5</v>
      </c>
      <c r="K22" s="50"/>
    </row>
    <row r="23" spans="1:11" x14ac:dyDescent="0.25">
      <c r="A23" s="294">
        <v>6</v>
      </c>
      <c r="B23" s="52">
        <v>58</v>
      </c>
      <c r="C23" s="51" t="s">
        <v>78</v>
      </c>
      <c r="D23" s="52">
        <v>1997</v>
      </c>
      <c r="E23" s="51" t="s">
        <v>64</v>
      </c>
      <c r="F23" s="56">
        <v>1.0435185185185186E-2</v>
      </c>
      <c r="G23" s="54">
        <v>2.1184027777777777E-2</v>
      </c>
      <c r="H23" s="295" t="s">
        <v>643</v>
      </c>
      <c r="I23" s="55">
        <v>1134</v>
      </c>
      <c r="J23" s="52">
        <v>6</v>
      </c>
      <c r="K23" s="50"/>
    </row>
    <row r="24" spans="1:11" x14ac:dyDescent="0.25">
      <c r="A24" s="294">
        <v>7</v>
      </c>
      <c r="B24" s="52">
        <v>66</v>
      </c>
      <c r="C24" s="51" t="s">
        <v>79</v>
      </c>
      <c r="D24" s="52">
        <v>1991</v>
      </c>
      <c r="E24" s="51" t="s">
        <v>53</v>
      </c>
      <c r="F24" s="56">
        <v>1.0462962962962964E-2</v>
      </c>
      <c r="G24" s="54">
        <v>2.1328703703703707E-2</v>
      </c>
      <c r="H24" s="295" t="s">
        <v>644</v>
      </c>
      <c r="I24" s="55">
        <v>1119</v>
      </c>
      <c r="J24" s="52">
        <v>7</v>
      </c>
      <c r="K24" s="50"/>
    </row>
    <row r="25" spans="1:11" x14ac:dyDescent="0.25">
      <c r="A25" s="294">
        <v>8</v>
      </c>
      <c r="B25" s="52">
        <v>88</v>
      </c>
      <c r="C25" s="51" t="s">
        <v>80</v>
      </c>
      <c r="D25" s="52">
        <v>1998</v>
      </c>
      <c r="E25" s="51" t="s">
        <v>70</v>
      </c>
      <c r="F25" s="56">
        <v>1.0586805555555556E-2</v>
      </c>
      <c r="G25" s="54">
        <v>2.1339120370370366E-2</v>
      </c>
      <c r="H25" s="295" t="s">
        <v>645</v>
      </c>
      <c r="I25" s="55">
        <v>1118</v>
      </c>
      <c r="J25" s="52">
        <v>8</v>
      </c>
      <c r="K25" s="50"/>
    </row>
    <row r="26" spans="1:11" x14ac:dyDescent="0.25">
      <c r="A26" s="294">
        <v>9</v>
      </c>
      <c r="B26" s="52">
        <v>151</v>
      </c>
      <c r="C26" s="51" t="s">
        <v>81</v>
      </c>
      <c r="D26" s="52">
        <v>1993</v>
      </c>
      <c r="E26" s="51" t="s">
        <v>52</v>
      </c>
      <c r="F26" s="56">
        <v>1.0410879629629629E-2</v>
      </c>
      <c r="G26" s="54">
        <v>2.1439814814814814E-2</v>
      </c>
      <c r="H26" s="295" t="s">
        <v>646</v>
      </c>
      <c r="I26" s="55">
        <v>1109</v>
      </c>
      <c r="J26" s="52">
        <v>9</v>
      </c>
      <c r="K26" s="50"/>
    </row>
    <row r="27" spans="1:11" x14ac:dyDescent="0.25">
      <c r="A27" s="294">
        <v>10</v>
      </c>
      <c r="B27" s="52">
        <v>44</v>
      </c>
      <c r="C27" s="51" t="s">
        <v>82</v>
      </c>
      <c r="D27" s="52">
        <v>1996</v>
      </c>
      <c r="E27" s="51" t="s">
        <v>50</v>
      </c>
      <c r="F27" s="56">
        <v>1.0714120370370369E-2</v>
      </c>
      <c r="G27" s="54">
        <v>2.159490740740741E-2</v>
      </c>
      <c r="H27" s="295" t="s">
        <v>647</v>
      </c>
      <c r="I27" s="55">
        <v>1094</v>
      </c>
      <c r="J27" s="52">
        <v>10</v>
      </c>
      <c r="K27" s="50"/>
    </row>
    <row r="28" spans="1:11" x14ac:dyDescent="0.25">
      <c r="A28" s="294">
        <v>11</v>
      </c>
      <c r="B28" s="52">
        <v>91</v>
      </c>
      <c r="C28" s="51" t="s">
        <v>83</v>
      </c>
      <c r="D28" s="52">
        <v>1993</v>
      </c>
      <c r="E28" s="51" t="s">
        <v>50</v>
      </c>
      <c r="F28" s="56">
        <v>1.0640046296296295E-2</v>
      </c>
      <c r="G28" s="54">
        <v>2.1905092592592591E-2</v>
      </c>
      <c r="H28" s="295" t="s">
        <v>648</v>
      </c>
      <c r="I28" s="55">
        <v>1065</v>
      </c>
      <c r="J28" s="52">
        <v>11</v>
      </c>
      <c r="K28" s="50"/>
    </row>
    <row r="29" spans="1:11" x14ac:dyDescent="0.25">
      <c r="A29" s="294">
        <v>12</v>
      </c>
      <c r="B29" s="52">
        <v>116</v>
      </c>
      <c r="C29" s="51" t="s">
        <v>84</v>
      </c>
      <c r="D29" s="52">
        <v>1997</v>
      </c>
      <c r="E29" s="51" t="s">
        <v>53</v>
      </c>
      <c r="F29" s="56">
        <v>1.080324074074074E-2</v>
      </c>
      <c r="G29" s="54">
        <v>2.1984953703703704E-2</v>
      </c>
      <c r="H29" s="295" t="s">
        <v>649</v>
      </c>
      <c r="I29" s="55">
        <v>1057</v>
      </c>
      <c r="J29" s="52">
        <v>12</v>
      </c>
      <c r="K29" s="50"/>
    </row>
    <row r="30" spans="1:11" x14ac:dyDescent="0.25">
      <c r="A30" s="294">
        <v>13</v>
      </c>
      <c r="B30" s="52">
        <v>236</v>
      </c>
      <c r="C30" s="51" t="s">
        <v>85</v>
      </c>
      <c r="D30" s="52">
        <v>1994</v>
      </c>
      <c r="E30" s="51" t="s">
        <v>50</v>
      </c>
      <c r="F30" s="56">
        <v>1.0920138888888889E-2</v>
      </c>
      <c r="G30" s="54">
        <v>2.2056712962962962E-2</v>
      </c>
      <c r="H30" s="295" t="s">
        <v>650</v>
      </c>
      <c r="I30" s="55">
        <v>1051</v>
      </c>
      <c r="J30" s="52">
        <v>13</v>
      </c>
      <c r="K30" s="50"/>
    </row>
    <row r="31" spans="1:11" x14ac:dyDescent="0.25">
      <c r="A31" s="294">
        <v>14</v>
      </c>
      <c r="B31" s="52">
        <v>41</v>
      </c>
      <c r="C31" s="51" t="s">
        <v>86</v>
      </c>
      <c r="D31" s="52">
        <v>1995</v>
      </c>
      <c r="E31" s="51" t="s">
        <v>63</v>
      </c>
      <c r="F31" s="56">
        <v>1.1089120370370369E-2</v>
      </c>
      <c r="G31" s="54">
        <v>2.2098379629629628E-2</v>
      </c>
      <c r="H31" s="295" t="s">
        <v>651</v>
      </c>
      <c r="I31" s="55">
        <v>1047</v>
      </c>
      <c r="J31" s="52">
        <v>14</v>
      </c>
      <c r="K31" s="50"/>
    </row>
    <row r="32" spans="1:11" x14ac:dyDescent="0.25">
      <c r="A32" s="294">
        <v>15</v>
      </c>
      <c r="B32" s="52">
        <v>80</v>
      </c>
      <c r="C32" s="51" t="s">
        <v>87</v>
      </c>
      <c r="D32" s="52">
        <v>1998</v>
      </c>
      <c r="E32" s="51" t="s">
        <v>63</v>
      </c>
      <c r="F32" s="56">
        <v>1.1099537037037038E-2</v>
      </c>
      <c r="G32" s="54">
        <v>2.2271990740740738E-2</v>
      </c>
      <c r="H32" s="295" t="s">
        <v>652</v>
      </c>
      <c r="I32" s="55">
        <v>1032</v>
      </c>
      <c r="J32" s="52">
        <v>15</v>
      </c>
      <c r="K32" s="50"/>
    </row>
    <row r="33" spans="1:11" x14ac:dyDescent="0.25">
      <c r="A33" s="294">
        <v>16</v>
      </c>
      <c r="B33" s="52">
        <v>28</v>
      </c>
      <c r="C33" s="51" t="s">
        <v>88</v>
      </c>
      <c r="D33" s="52">
        <v>1998</v>
      </c>
      <c r="E33" s="51" t="s">
        <v>55</v>
      </c>
      <c r="F33" s="56">
        <v>1.1527777777777777E-2</v>
      </c>
      <c r="G33" s="54">
        <v>2.2824074074074076E-2</v>
      </c>
      <c r="H33" s="295" t="s">
        <v>653</v>
      </c>
      <c r="I33" s="55">
        <v>984</v>
      </c>
      <c r="J33" s="52">
        <v>16</v>
      </c>
      <c r="K33" s="50"/>
    </row>
    <row r="34" spans="1:11" x14ac:dyDescent="0.25">
      <c r="A34" s="294">
        <v>17</v>
      </c>
      <c r="B34" s="52">
        <v>24</v>
      </c>
      <c r="C34" s="51" t="s">
        <v>89</v>
      </c>
      <c r="D34" s="52">
        <v>1994</v>
      </c>
      <c r="E34" s="51" t="s">
        <v>53</v>
      </c>
      <c r="F34" s="56">
        <v>1.1324074074074071E-2</v>
      </c>
      <c r="G34" s="54">
        <v>2.3107638888888889E-2</v>
      </c>
      <c r="H34" s="295" t="s">
        <v>654</v>
      </c>
      <c r="I34" s="55">
        <v>961</v>
      </c>
      <c r="J34" s="52">
        <v>17</v>
      </c>
      <c r="K34" s="50"/>
    </row>
    <row r="35" spans="1:11" x14ac:dyDescent="0.25">
      <c r="A35" s="294">
        <v>18</v>
      </c>
      <c r="B35" s="52">
        <v>129</v>
      </c>
      <c r="C35" s="51" t="s">
        <v>90</v>
      </c>
      <c r="D35" s="52">
        <v>1995</v>
      </c>
      <c r="E35" s="51" t="s">
        <v>50</v>
      </c>
      <c r="F35" s="56">
        <v>1.1386574074074075E-2</v>
      </c>
      <c r="G35" s="54">
        <v>2.3346064814814813E-2</v>
      </c>
      <c r="H35" s="295" t="s">
        <v>655</v>
      </c>
      <c r="I35" s="55">
        <v>942</v>
      </c>
      <c r="J35" s="52">
        <v>18</v>
      </c>
      <c r="K35" s="50"/>
    </row>
    <row r="36" spans="1:11" x14ac:dyDescent="0.25">
      <c r="A36" s="294">
        <v>19</v>
      </c>
      <c r="B36" s="52">
        <v>276</v>
      </c>
      <c r="C36" s="51" t="s">
        <v>91</v>
      </c>
      <c r="D36" s="52">
        <v>1998</v>
      </c>
      <c r="E36" s="51" t="s">
        <v>56</v>
      </c>
      <c r="F36" s="56">
        <v>1.1822916666666667E-2</v>
      </c>
      <c r="G36" s="54">
        <v>2.3556712962962963E-2</v>
      </c>
      <c r="H36" s="295" t="s">
        <v>656</v>
      </c>
      <c r="I36" s="55">
        <v>925</v>
      </c>
      <c r="J36" s="52">
        <v>19</v>
      </c>
      <c r="K36" s="50"/>
    </row>
    <row r="37" spans="1:11" x14ac:dyDescent="0.25">
      <c r="A37" s="294">
        <v>20</v>
      </c>
      <c r="B37" s="52">
        <v>59</v>
      </c>
      <c r="C37" s="51" t="s">
        <v>92</v>
      </c>
      <c r="D37" s="52">
        <v>1995</v>
      </c>
      <c r="E37" s="51" t="s">
        <v>56</v>
      </c>
      <c r="F37" s="56">
        <v>1.1946759259259259E-2</v>
      </c>
      <c r="G37" s="54">
        <v>2.3773148148148151E-2</v>
      </c>
      <c r="H37" s="295" t="s">
        <v>657</v>
      </c>
      <c r="I37" s="55">
        <v>908</v>
      </c>
      <c r="J37" s="52">
        <v>20</v>
      </c>
      <c r="K37" s="50"/>
    </row>
    <row r="38" spans="1:11" x14ac:dyDescent="0.25">
      <c r="A38" s="294">
        <v>21</v>
      </c>
      <c r="B38" s="52">
        <v>90</v>
      </c>
      <c r="C38" s="51" t="s">
        <v>93</v>
      </c>
      <c r="D38" s="52">
        <v>1996</v>
      </c>
      <c r="E38" s="51" t="s">
        <v>64</v>
      </c>
      <c r="F38" s="56">
        <v>1.1784722222222222E-2</v>
      </c>
      <c r="G38" s="54">
        <v>2.3829861111111111E-2</v>
      </c>
      <c r="H38" s="295" t="s">
        <v>658</v>
      </c>
      <c r="I38" s="55">
        <v>904</v>
      </c>
      <c r="J38" s="52">
        <v>21</v>
      </c>
      <c r="K38" s="50"/>
    </row>
    <row r="39" spans="1:11" x14ac:dyDescent="0.25">
      <c r="A39" s="294">
        <v>22</v>
      </c>
      <c r="B39" s="52">
        <v>96</v>
      </c>
      <c r="C39" s="51" t="s">
        <v>94</v>
      </c>
      <c r="D39" s="52">
        <v>1996</v>
      </c>
      <c r="E39" s="51" t="s">
        <v>66</v>
      </c>
      <c r="F39" s="56">
        <v>1.201273148148148E-2</v>
      </c>
      <c r="G39" s="54">
        <v>2.3929398148148151E-2</v>
      </c>
      <c r="H39" s="295" t="s">
        <v>659</v>
      </c>
      <c r="I39" s="55">
        <v>897</v>
      </c>
      <c r="J39" s="52">
        <v>22</v>
      </c>
      <c r="K39" s="50"/>
    </row>
    <row r="40" spans="1:11" x14ac:dyDescent="0.25">
      <c r="A40" s="294">
        <v>23</v>
      </c>
      <c r="B40" s="52">
        <v>33</v>
      </c>
      <c r="C40" s="51" t="s">
        <v>95</v>
      </c>
      <c r="D40" s="52">
        <v>1998</v>
      </c>
      <c r="E40" s="51" t="s">
        <v>60</v>
      </c>
      <c r="F40" s="56">
        <v>1.1828703703703704E-2</v>
      </c>
      <c r="G40" s="54">
        <v>2.3997685185185181E-2</v>
      </c>
      <c r="H40" s="295" t="s">
        <v>660</v>
      </c>
      <c r="I40" s="55">
        <v>891</v>
      </c>
      <c r="J40" s="52">
        <v>23</v>
      </c>
      <c r="K40" s="50"/>
    </row>
    <row r="41" spans="1:11" x14ac:dyDescent="0.25">
      <c r="A41" s="294">
        <v>24</v>
      </c>
      <c r="B41" s="52">
        <v>71</v>
      </c>
      <c r="C41" s="51" t="s">
        <v>96</v>
      </c>
      <c r="D41" s="52">
        <v>1998</v>
      </c>
      <c r="E41" s="51" t="s">
        <v>65</v>
      </c>
      <c r="F41" s="56">
        <v>1.1866898148148149E-2</v>
      </c>
      <c r="G41" s="54">
        <v>2.4196759259259262E-2</v>
      </c>
      <c r="H41" s="295" t="s">
        <v>661</v>
      </c>
      <c r="I41" s="55">
        <v>877</v>
      </c>
      <c r="J41" s="52">
        <v>24</v>
      </c>
      <c r="K41" s="50"/>
    </row>
    <row r="42" spans="1:11" x14ac:dyDescent="0.25">
      <c r="A42" s="294">
        <v>25</v>
      </c>
      <c r="B42" s="52">
        <v>93</v>
      </c>
      <c r="C42" s="51" t="s">
        <v>97</v>
      </c>
      <c r="D42" s="52">
        <v>1993</v>
      </c>
      <c r="E42" s="51" t="s">
        <v>64</v>
      </c>
      <c r="F42" s="56">
        <v>1.1663194444444447E-2</v>
      </c>
      <c r="G42" s="54">
        <v>2.4225694444444442E-2</v>
      </c>
      <c r="H42" s="295" t="s">
        <v>662</v>
      </c>
      <c r="I42" s="55">
        <v>874</v>
      </c>
      <c r="J42" s="52">
        <v>25</v>
      </c>
      <c r="K42" s="50"/>
    </row>
    <row r="43" spans="1:11" x14ac:dyDescent="0.25">
      <c r="A43" s="294">
        <v>26</v>
      </c>
      <c r="B43" s="52">
        <v>32</v>
      </c>
      <c r="C43" s="51" t="s">
        <v>98</v>
      </c>
      <c r="D43" s="52">
        <v>1997</v>
      </c>
      <c r="E43" s="51" t="s">
        <v>64</v>
      </c>
      <c r="F43" s="56">
        <v>1.2030092592592592E-2</v>
      </c>
      <c r="G43" s="54">
        <v>2.4587962962962964E-2</v>
      </c>
      <c r="H43" s="295" t="s">
        <v>663</v>
      </c>
      <c r="I43" s="55">
        <v>848</v>
      </c>
      <c r="J43" s="52">
        <v>26</v>
      </c>
      <c r="K43" s="50"/>
    </row>
    <row r="44" spans="1:11" x14ac:dyDescent="0.25">
      <c r="A44" s="294">
        <v>27</v>
      </c>
      <c r="B44" s="52">
        <v>270</v>
      </c>
      <c r="C44" s="51" t="s">
        <v>99</v>
      </c>
      <c r="D44" s="52">
        <v>1996</v>
      </c>
      <c r="E44" s="51" t="s">
        <v>71</v>
      </c>
      <c r="F44" s="56">
        <v>1.2298611111111113E-2</v>
      </c>
      <c r="G44" s="54">
        <v>2.4660879629629626E-2</v>
      </c>
      <c r="H44" s="295" t="s">
        <v>664</v>
      </c>
      <c r="I44" s="55">
        <v>843</v>
      </c>
      <c r="J44" s="52">
        <v>27</v>
      </c>
      <c r="K44" s="50"/>
    </row>
    <row r="45" spans="1:11" x14ac:dyDescent="0.25">
      <c r="A45" s="294">
        <v>28</v>
      </c>
      <c r="B45" s="52">
        <v>2</v>
      </c>
      <c r="C45" s="51" t="s">
        <v>100</v>
      </c>
      <c r="D45" s="52">
        <v>1996</v>
      </c>
      <c r="E45" s="51" t="s">
        <v>63</v>
      </c>
      <c r="F45" s="56">
        <v>1.2268518518518519E-2</v>
      </c>
      <c r="G45" s="54">
        <v>2.4810185185185185E-2</v>
      </c>
      <c r="H45" s="295" t="s">
        <v>665</v>
      </c>
      <c r="I45" s="55">
        <v>833</v>
      </c>
      <c r="J45" s="52">
        <v>28</v>
      </c>
      <c r="K45" s="50"/>
    </row>
    <row r="46" spans="1:11" x14ac:dyDescent="0.25">
      <c r="A46" s="294">
        <v>29</v>
      </c>
      <c r="B46" s="52">
        <v>86</v>
      </c>
      <c r="C46" s="51" t="s">
        <v>101</v>
      </c>
      <c r="D46" s="52">
        <v>1995</v>
      </c>
      <c r="E46" s="51" t="s">
        <v>70</v>
      </c>
      <c r="F46" s="56">
        <v>1.2203703703703704E-2</v>
      </c>
      <c r="G46" s="54">
        <v>2.4850694444444443E-2</v>
      </c>
      <c r="H46" s="295" t="s">
        <v>666</v>
      </c>
      <c r="I46" s="55">
        <v>830</v>
      </c>
      <c r="J46" s="52">
        <v>29</v>
      </c>
      <c r="K46" s="50"/>
    </row>
    <row r="47" spans="1:11" x14ac:dyDescent="0.25">
      <c r="A47" s="294">
        <v>30</v>
      </c>
      <c r="B47" s="52">
        <v>103</v>
      </c>
      <c r="C47" s="51" t="s">
        <v>102</v>
      </c>
      <c r="D47" s="52">
        <v>1993</v>
      </c>
      <c r="E47" s="51" t="s">
        <v>47</v>
      </c>
      <c r="F47" s="56">
        <v>1.2091435185185184E-2</v>
      </c>
      <c r="G47" s="54">
        <v>2.5157407407407406E-2</v>
      </c>
      <c r="H47" s="295" t="s">
        <v>667</v>
      </c>
      <c r="I47" s="55">
        <v>809</v>
      </c>
      <c r="J47" s="52">
        <v>30</v>
      </c>
      <c r="K47" s="50"/>
    </row>
    <row r="48" spans="1:11" x14ac:dyDescent="0.25">
      <c r="A48" s="294">
        <v>31</v>
      </c>
      <c r="B48" s="52">
        <v>179</v>
      </c>
      <c r="C48" s="51" t="s">
        <v>103</v>
      </c>
      <c r="D48" s="52">
        <v>1997</v>
      </c>
      <c r="E48" s="51" t="s">
        <v>53</v>
      </c>
      <c r="F48" s="56">
        <v>1.2416666666666666E-2</v>
      </c>
      <c r="G48" s="54">
        <v>2.5260416666666664E-2</v>
      </c>
      <c r="H48" s="295" t="s">
        <v>668</v>
      </c>
      <c r="I48" s="55">
        <v>802</v>
      </c>
      <c r="J48" s="52">
        <v>31</v>
      </c>
      <c r="K48" s="50"/>
    </row>
    <row r="49" spans="1:11" x14ac:dyDescent="0.25">
      <c r="A49" s="294">
        <v>32</v>
      </c>
      <c r="B49" s="52">
        <v>49</v>
      </c>
      <c r="C49" s="51" t="s">
        <v>104</v>
      </c>
      <c r="D49" s="52">
        <v>1996</v>
      </c>
      <c r="E49" s="51" t="s">
        <v>58</v>
      </c>
      <c r="F49" s="56">
        <v>1.2398148148148146E-2</v>
      </c>
      <c r="G49" s="54">
        <v>2.5328703703703704E-2</v>
      </c>
      <c r="H49" s="295" t="s">
        <v>669</v>
      </c>
      <c r="I49" s="55">
        <v>797</v>
      </c>
      <c r="J49" s="52">
        <v>32</v>
      </c>
      <c r="K49" s="50"/>
    </row>
    <row r="50" spans="1:11" x14ac:dyDescent="0.25">
      <c r="A50" s="294">
        <v>33</v>
      </c>
      <c r="B50" s="52">
        <v>100</v>
      </c>
      <c r="C50" s="51" t="s">
        <v>105</v>
      </c>
      <c r="D50" s="52">
        <v>1996</v>
      </c>
      <c r="E50" s="51" t="s">
        <v>64</v>
      </c>
      <c r="F50" s="56">
        <v>1.2554398148148148E-2</v>
      </c>
      <c r="G50" s="54">
        <v>2.5446759259259256E-2</v>
      </c>
      <c r="H50" s="295" t="s">
        <v>670</v>
      </c>
      <c r="I50" s="55">
        <v>789</v>
      </c>
      <c r="J50" s="52">
        <v>33</v>
      </c>
      <c r="K50" s="50"/>
    </row>
    <row r="51" spans="1:11" x14ac:dyDescent="0.25">
      <c r="A51" s="294">
        <v>34</v>
      </c>
      <c r="B51" s="52">
        <v>75</v>
      </c>
      <c r="C51" s="51" t="s">
        <v>106</v>
      </c>
      <c r="D51" s="52">
        <v>1996</v>
      </c>
      <c r="E51" s="51" t="s">
        <v>66</v>
      </c>
      <c r="F51" s="56">
        <v>1.2782407407407407E-2</v>
      </c>
      <c r="G51" s="54">
        <v>2.5516203703703704E-2</v>
      </c>
      <c r="H51" s="295" t="s">
        <v>671</v>
      </c>
      <c r="I51" s="55">
        <v>785</v>
      </c>
      <c r="J51" s="52">
        <v>34</v>
      </c>
      <c r="K51" s="50"/>
    </row>
    <row r="52" spans="1:11" x14ac:dyDescent="0.25">
      <c r="A52" s="294">
        <v>35</v>
      </c>
      <c r="B52" s="52">
        <v>62</v>
      </c>
      <c r="C52" s="51" t="s">
        <v>107</v>
      </c>
      <c r="D52" s="52">
        <v>1996</v>
      </c>
      <c r="E52" s="51" t="s">
        <v>108</v>
      </c>
      <c r="F52" s="56">
        <v>1.2655092592592593E-2</v>
      </c>
      <c r="G52" s="54">
        <v>2.5559027777777774E-2</v>
      </c>
      <c r="H52" s="295" t="s">
        <v>672</v>
      </c>
      <c r="I52" s="55">
        <v>782</v>
      </c>
      <c r="J52" s="52">
        <v>35</v>
      </c>
      <c r="K52" s="50"/>
    </row>
    <row r="53" spans="1:11" x14ac:dyDescent="0.25">
      <c r="A53" s="294">
        <v>36</v>
      </c>
      <c r="B53" s="52">
        <v>211</v>
      </c>
      <c r="C53" s="51" t="s">
        <v>109</v>
      </c>
      <c r="D53" s="52">
        <v>1997</v>
      </c>
      <c r="E53" s="51" t="s">
        <v>46</v>
      </c>
      <c r="F53" s="56">
        <v>1.2563657407407405E-2</v>
      </c>
      <c r="G53" s="54">
        <v>2.5571759259259256E-2</v>
      </c>
      <c r="H53" s="295" t="s">
        <v>673</v>
      </c>
      <c r="I53" s="55">
        <v>781</v>
      </c>
      <c r="J53" s="52">
        <v>36</v>
      </c>
      <c r="K53" s="50"/>
    </row>
    <row r="54" spans="1:11" x14ac:dyDescent="0.25">
      <c r="A54" s="294">
        <v>37</v>
      </c>
      <c r="B54" s="52">
        <v>61</v>
      </c>
      <c r="C54" s="51" t="s">
        <v>110</v>
      </c>
      <c r="D54" s="52">
        <v>1999</v>
      </c>
      <c r="E54" s="51" t="s">
        <v>52</v>
      </c>
      <c r="F54" s="56">
        <v>1.2866898148148148E-2</v>
      </c>
      <c r="G54" s="54">
        <v>2.5689814814814815E-2</v>
      </c>
      <c r="H54" s="295" t="s">
        <v>674</v>
      </c>
      <c r="I54" s="55">
        <v>773</v>
      </c>
      <c r="J54" s="52">
        <v>37</v>
      </c>
      <c r="K54" s="50"/>
    </row>
    <row r="55" spans="1:11" x14ac:dyDescent="0.25">
      <c r="A55" s="294">
        <v>38</v>
      </c>
      <c r="B55" s="52">
        <v>35</v>
      </c>
      <c r="C55" s="51" t="s">
        <v>111</v>
      </c>
      <c r="D55" s="52">
        <v>1995</v>
      </c>
      <c r="E55" s="51" t="s">
        <v>69</v>
      </c>
      <c r="F55" s="56">
        <v>1.2581018518518519E-2</v>
      </c>
      <c r="G55" s="54">
        <v>2.5773148148148153E-2</v>
      </c>
      <c r="H55" s="295" t="s">
        <v>675</v>
      </c>
      <c r="I55" s="55">
        <v>768</v>
      </c>
      <c r="J55" s="52">
        <v>38</v>
      </c>
      <c r="K55" s="50"/>
    </row>
    <row r="56" spans="1:11" x14ac:dyDescent="0.25">
      <c r="A56" s="294">
        <v>39</v>
      </c>
      <c r="B56" s="52">
        <v>165</v>
      </c>
      <c r="C56" s="51" t="s">
        <v>112</v>
      </c>
      <c r="D56" s="52">
        <v>1996</v>
      </c>
      <c r="E56" s="51" t="s">
        <v>64</v>
      </c>
      <c r="F56" s="56">
        <v>1.2688657407407407E-2</v>
      </c>
      <c r="G56" s="54">
        <v>2.5896990740740741E-2</v>
      </c>
      <c r="H56" s="295" t="s">
        <v>676</v>
      </c>
      <c r="I56" s="55">
        <v>760</v>
      </c>
      <c r="J56" s="52">
        <v>39</v>
      </c>
      <c r="K56" s="50"/>
    </row>
    <row r="57" spans="1:11" x14ac:dyDescent="0.25">
      <c r="A57" s="294">
        <v>40</v>
      </c>
      <c r="B57" s="52">
        <v>69</v>
      </c>
      <c r="C57" s="51" t="s">
        <v>113</v>
      </c>
      <c r="D57" s="52">
        <v>1993</v>
      </c>
      <c r="E57" s="51" t="s">
        <v>108</v>
      </c>
      <c r="F57" s="56">
        <v>1.3125E-2</v>
      </c>
      <c r="G57" s="54">
        <v>2.6578703703703702E-2</v>
      </c>
      <c r="H57" s="295" t="s">
        <v>677</v>
      </c>
      <c r="I57" s="55">
        <v>717</v>
      </c>
      <c r="J57" s="52">
        <v>40</v>
      </c>
      <c r="K57" s="50"/>
    </row>
    <row r="58" spans="1:11" x14ac:dyDescent="0.25">
      <c r="A58" s="294">
        <v>41</v>
      </c>
      <c r="B58" s="52">
        <v>42</v>
      </c>
      <c r="C58" s="51" t="s">
        <v>114</v>
      </c>
      <c r="D58" s="52">
        <v>1998</v>
      </c>
      <c r="E58" s="51" t="s">
        <v>46</v>
      </c>
      <c r="F58" s="56">
        <v>1.2978009259259259E-2</v>
      </c>
      <c r="G58" s="54">
        <v>2.6644675925925926E-2</v>
      </c>
      <c r="H58" s="295" t="s">
        <v>678</v>
      </c>
      <c r="I58" s="55">
        <v>713</v>
      </c>
      <c r="J58" s="52">
        <v>41</v>
      </c>
      <c r="K58" s="50"/>
    </row>
    <row r="59" spans="1:11" x14ac:dyDescent="0.25">
      <c r="A59" s="294">
        <v>42</v>
      </c>
      <c r="B59" s="52">
        <v>46</v>
      </c>
      <c r="C59" s="51" t="s">
        <v>115</v>
      </c>
      <c r="D59" s="52">
        <v>1997</v>
      </c>
      <c r="E59" s="51" t="s">
        <v>54</v>
      </c>
      <c r="F59" s="56">
        <v>1.2841435185185185E-2</v>
      </c>
      <c r="G59" s="54">
        <v>2.6724537037037036E-2</v>
      </c>
      <c r="H59" s="295" t="s">
        <v>679</v>
      </c>
      <c r="I59" s="55">
        <v>708</v>
      </c>
      <c r="J59" s="52">
        <v>42</v>
      </c>
      <c r="K59" s="50"/>
    </row>
    <row r="60" spans="1:11" x14ac:dyDescent="0.25">
      <c r="A60" s="294">
        <v>43</v>
      </c>
      <c r="B60" s="52">
        <v>162</v>
      </c>
      <c r="C60" s="51" t="s">
        <v>116</v>
      </c>
      <c r="D60" s="52">
        <v>1998</v>
      </c>
      <c r="E60" s="51" t="s">
        <v>53</v>
      </c>
      <c r="F60" s="56">
        <v>1.3083333333333334E-2</v>
      </c>
      <c r="G60" s="54">
        <v>2.6743055555555551E-2</v>
      </c>
      <c r="H60" s="295" t="s">
        <v>680</v>
      </c>
      <c r="I60" s="55">
        <v>707</v>
      </c>
      <c r="J60" s="52">
        <v>43</v>
      </c>
      <c r="K60" s="50"/>
    </row>
    <row r="61" spans="1:11" x14ac:dyDescent="0.25">
      <c r="A61" s="294">
        <v>44</v>
      </c>
      <c r="B61" s="52">
        <v>206</v>
      </c>
      <c r="C61" s="51" t="s">
        <v>117</v>
      </c>
      <c r="D61" s="52">
        <v>1994</v>
      </c>
      <c r="E61" s="51" t="s">
        <v>66</v>
      </c>
      <c r="F61" s="56">
        <v>1.3457175925925926E-2</v>
      </c>
      <c r="G61" s="54">
        <v>2.6917824074074077E-2</v>
      </c>
      <c r="H61" s="295" t="s">
        <v>681</v>
      </c>
      <c r="I61" s="55">
        <v>696</v>
      </c>
      <c r="J61" s="52">
        <v>44</v>
      </c>
      <c r="K61" s="50"/>
    </row>
    <row r="62" spans="1:11" x14ac:dyDescent="0.25">
      <c r="A62" s="294">
        <v>45</v>
      </c>
      <c r="B62" s="52">
        <v>177</v>
      </c>
      <c r="C62" s="51" t="s">
        <v>118</v>
      </c>
      <c r="D62" s="52">
        <v>1998</v>
      </c>
      <c r="E62" s="51" t="s">
        <v>53</v>
      </c>
      <c r="F62" s="56">
        <v>1.315972222222222E-2</v>
      </c>
      <c r="G62" s="54">
        <v>2.6979166666666669E-2</v>
      </c>
      <c r="H62" s="295" t="s">
        <v>682</v>
      </c>
      <c r="I62" s="55">
        <v>692</v>
      </c>
      <c r="J62" s="52">
        <v>45</v>
      </c>
      <c r="K62" s="50"/>
    </row>
    <row r="63" spans="1:11" x14ac:dyDescent="0.25">
      <c r="A63" s="294">
        <v>46</v>
      </c>
      <c r="B63" s="52">
        <v>27</v>
      </c>
      <c r="C63" s="51" t="s">
        <v>119</v>
      </c>
      <c r="D63" s="52">
        <v>1997</v>
      </c>
      <c r="E63" s="51" t="s">
        <v>68</v>
      </c>
      <c r="F63" s="56">
        <v>1.3136574074074077E-2</v>
      </c>
      <c r="G63" s="54">
        <v>2.7114583333333334E-2</v>
      </c>
      <c r="H63" s="295" t="s">
        <v>683</v>
      </c>
      <c r="I63" s="55">
        <v>684</v>
      </c>
      <c r="J63" s="52">
        <v>46</v>
      </c>
      <c r="K63" s="50"/>
    </row>
    <row r="64" spans="1:11" x14ac:dyDescent="0.25">
      <c r="A64" s="294">
        <v>47</v>
      </c>
      <c r="B64" s="52">
        <v>204</v>
      </c>
      <c r="C64" s="51" t="s">
        <v>120</v>
      </c>
      <c r="D64" s="52">
        <v>1996</v>
      </c>
      <c r="E64" s="51" t="s">
        <v>54</v>
      </c>
      <c r="F64" s="56">
        <v>1.3542824074074073E-2</v>
      </c>
      <c r="G64" s="54">
        <v>2.7209490740740739E-2</v>
      </c>
      <c r="H64" s="295" t="s">
        <v>684</v>
      </c>
      <c r="I64" s="55">
        <v>679</v>
      </c>
      <c r="J64" s="52">
        <v>47</v>
      </c>
      <c r="K64" s="50"/>
    </row>
    <row r="65" spans="1:11" x14ac:dyDescent="0.25">
      <c r="A65" s="294">
        <v>48</v>
      </c>
      <c r="B65" s="52">
        <v>196</v>
      </c>
      <c r="C65" s="51" t="s">
        <v>121</v>
      </c>
      <c r="D65" s="52">
        <v>1994</v>
      </c>
      <c r="E65" s="51" t="s">
        <v>46</v>
      </c>
      <c r="F65" s="56">
        <v>1.3369212962962963E-2</v>
      </c>
      <c r="G65" s="54">
        <v>2.7261574074074077E-2</v>
      </c>
      <c r="H65" s="295" t="s">
        <v>685</v>
      </c>
      <c r="I65" s="55">
        <v>676</v>
      </c>
      <c r="J65" s="52">
        <v>48</v>
      </c>
      <c r="K65" s="50"/>
    </row>
    <row r="66" spans="1:11" x14ac:dyDescent="0.25">
      <c r="A66" s="294">
        <v>49</v>
      </c>
      <c r="B66" s="52">
        <v>145</v>
      </c>
      <c r="C66" s="51" t="s">
        <v>122</v>
      </c>
      <c r="D66" s="52">
        <v>1998</v>
      </c>
      <c r="E66" s="51" t="s">
        <v>53</v>
      </c>
      <c r="F66" s="56">
        <v>1.3377314814814814E-2</v>
      </c>
      <c r="G66" s="54">
        <v>2.7349537037037037E-2</v>
      </c>
      <c r="H66" s="295" t="s">
        <v>686</v>
      </c>
      <c r="I66" s="55">
        <v>671</v>
      </c>
      <c r="J66" s="52">
        <v>49</v>
      </c>
      <c r="K66" s="50"/>
    </row>
    <row r="67" spans="1:11" x14ac:dyDescent="0.25">
      <c r="A67" s="294">
        <v>50</v>
      </c>
      <c r="B67" s="52">
        <v>269</v>
      </c>
      <c r="C67" s="51" t="s">
        <v>246</v>
      </c>
      <c r="D67" s="52">
        <v>1996</v>
      </c>
      <c r="E67" s="51" t="s">
        <v>63</v>
      </c>
      <c r="F67" s="56">
        <v>1.3394675925925926E-2</v>
      </c>
      <c r="G67" s="54">
        <v>2.7366898148148147E-2</v>
      </c>
      <c r="H67" s="295" t="s">
        <v>687</v>
      </c>
      <c r="I67" s="55">
        <v>670</v>
      </c>
      <c r="J67" s="52">
        <v>50</v>
      </c>
      <c r="K67" s="50"/>
    </row>
    <row r="68" spans="1:11" x14ac:dyDescent="0.25">
      <c r="A68" s="294">
        <v>51</v>
      </c>
      <c r="B68" s="52">
        <v>203</v>
      </c>
      <c r="C68" s="51" t="s">
        <v>124</v>
      </c>
      <c r="D68" s="52">
        <v>1996</v>
      </c>
      <c r="E68" s="51" t="s">
        <v>55</v>
      </c>
      <c r="F68" s="56">
        <v>1.370023148148148E-2</v>
      </c>
      <c r="G68" s="54">
        <v>2.7427083333333335E-2</v>
      </c>
      <c r="H68" s="295" t="s">
        <v>688</v>
      </c>
      <c r="I68" s="55">
        <v>666</v>
      </c>
      <c r="J68" s="52">
        <v>51</v>
      </c>
      <c r="K68" s="50"/>
    </row>
    <row r="69" spans="1:11" x14ac:dyDescent="0.25">
      <c r="A69" s="294">
        <v>52</v>
      </c>
      <c r="B69" s="52">
        <v>99</v>
      </c>
      <c r="C69" s="51" t="s">
        <v>125</v>
      </c>
      <c r="D69" s="52">
        <v>1997</v>
      </c>
      <c r="E69" s="51" t="s">
        <v>63</v>
      </c>
      <c r="F69" s="56">
        <v>1.3267361111111112E-2</v>
      </c>
      <c r="G69" s="54">
        <v>2.7428240740740743E-2</v>
      </c>
      <c r="H69" s="295" t="s">
        <v>689</v>
      </c>
      <c r="I69" s="55">
        <v>666</v>
      </c>
      <c r="J69" s="52">
        <v>52</v>
      </c>
      <c r="K69" s="50"/>
    </row>
    <row r="70" spans="1:11" x14ac:dyDescent="0.25">
      <c r="A70" s="294">
        <v>53</v>
      </c>
      <c r="B70" s="52">
        <v>76</v>
      </c>
      <c r="C70" s="51" t="s">
        <v>126</v>
      </c>
      <c r="D70" s="52">
        <v>1997</v>
      </c>
      <c r="E70" s="51" t="s">
        <v>54</v>
      </c>
      <c r="F70" s="56">
        <v>1.3417824074074073E-2</v>
      </c>
      <c r="G70" s="54">
        <v>2.75625E-2</v>
      </c>
      <c r="H70" s="295" t="s">
        <v>582</v>
      </c>
      <c r="I70" s="55">
        <v>658</v>
      </c>
      <c r="J70" s="52">
        <v>53</v>
      </c>
      <c r="K70" s="50"/>
    </row>
    <row r="71" spans="1:11" x14ac:dyDescent="0.25">
      <c r="A71" s="294">
        <v>54</v>
      </c>
      <c r="B71" s="52">
        <v>230</v>
      </c>
      <c r="C71" s="51" t="s">
        <v>127</v>
      </c>
      <c r="D71" s="52">
        <v>1996</v>
      </c>
      <c r="E71" s="51" t="s">
        <v>63</v>
      </c>
      <c r="F71" s="56">
        <v>1.3817129629629631E-2</v>
      </c>
      <c r="G71" s="54">
        <v>2.7578703703703702E-2</v>
      </c>
      <c r="H71" s="295" t="s">
        <v>690</v>
      </c>
      <c r="I71" s="55">
        <v>657</v>
      </c>
      <c r="J71" s="52">
        <v>54</v>
      </c>
      <c r="K71" s="50"/>
    </row>
    <row r="72" spans="1:11" x14ac:dyDescent="0.25">
      <c r="A72" s="294">
        <v>55</v>
      </c>
      <c r="B72" s="52">
        <v>205</v>
      </c>
      <c r="C72" s="51" t="s">
        <v>128</v>
      </c>
      <c r="D72" s="52">
        <v>1996</v>
      </c>
      <c r="E72" s="51" t="s">
        <v>47</v>
      </c>
      <c r="F72" s="56">
        <v>1.3256944444444444E-2</v>
      </c>
      <c r="G72" s="54">
        <v>2.7582175925925923E-2</v>
      </c>
      <c r="H72" s="295" t="s">
        <v>691</v>
      </c>
      <c r="I72" s="55">
        <v>657</v>
      </c>
      <c r="J72" s="52">
        <v>55</v>
      </c>
      <c r="K72" s="50"/>
    </row>
    <row r="73" spans="1:11" x14ac:dyDescent="0.25">
      <c r="A73" s="294">
        <v>56</v>
      </c>
      <c r="B73" s="52">
        <v>22</v>
      </c>
      <c r="C73" s="51" t="s">
        <v>129</v>
      </c>
      <c r="D73" s="52">
        <v>1997</v>
      </c>
      <c r="E73" s="51" t="s">
        <v>57</v>
      </c>
      <c r="F73" s="56">
        <v>1.3892361111111111E-2</v>
      </c>
      <c r="G73" s="54">
        <v>2.7584490740740739E-2</v>
      </c>
      <c r="H73" s="295" t="s">
        <v>692</v>
      </c>
      <c r="I73" s="55">
        <v>657</v>
      </c>
      <c r="J73" s="52">
        <v>56</v>
      </c>
      <c r="K73" s="50"/>
    </row>
    <row r="74" spans="1:11" x14ac:dyDescent="0.25">
      <c r="A74" s="294">
        <v>57</v>
      </c>
      <c r="B74" s="52">
        <v>104</v>
      </c>
      <c r="C74" s="51" t="s">
        <v>130</v>
      </c>
      <c r="D74" s="52">
        <v>1994</v>
      </c>
      <c r="E74" s="51" t="s">
        <v>64</v>
      </c>
      <c r="F74" s="56">
        <v>1.3587962962962963E-2</v>
      </c>
      <c r="G74" s="54">
        <v>2.7659722222222221E-2</v>
      </c>
      <c r="H74" s="295" t="s">
        <v>693</v>
      </c>
      <c r="I74" s="55">
        <v>653</v>
      </c>
      <c r="J74" s="52">
        <v>57</v>
      </c>
      <c r="K74" s="50"/>
    </row>
    <row r="75" spans="1:11" x14ac:dyDescent="0.25">
      <c r="A75" s="294">
        <v>58</v>
      </c>
      <c r="B75" s="52">
        <v>250</v>
      </c>
      <c r="C75" s="51" t="s">
        <v>131</v>
      </c>
      <c r="D75" s="52">
        <v>1996</v>
      </c>
      <c r="E75" s="51" t="s">
        <v>62</v>
      </c>
      <c r="F75" s="56">
        <v>1.3811342592592592E-2</v>
      </c>
      <c r="G75" s="54">
        <v>2.7664351851851853E-2</v>
      </c>
      <c r="H75" s="295" t="s">
        <v>694</v>
      </c>
      <c r="I75" s="55">
        <v>653</v>
      </c>
      <c r="J75" s="52">
        <v>58</v>
      </c>
      <c r="K75" s="50"/>
    </row>
    <row r="76" spans="1:11" x14ac:dyDescent="0.25">
      <c r="A76" s="294">
        <v>59</v>
      </c>
      <c r="B76" s="52">
        <v>15</v>
      </c>
      <c r="C76" s="51" t="s">
        <v>132</v>
      </c>
      <c r="D76" s="52">
        <v>1996</v>
      </c>
      <c r="E76" s="51" t="s">
        <v>57</v>
      </c>
      <c r="F76" s="56">
        <v>1.3487268518518518E-2</v>
      </c>
      <c r="G76" s="54">
        <v>2.7835648148148151E-2</v>
      </c>
      <c r="H76" s="295" t="s">
        <v>695</v>
      </c>
      <c r="I76" s="55">
        <v>643</v>
      </c>
      <c r="J76" s="52">
        <v>59</v>
      </c>
      <c r="K76" s="50"/>
    </row>
    <row r="77" spans="1:11" x14ac:dyDescent="0.25">
      <c r="A77" s="294">
        <v>60</v>
      </c>
      <c r="B77" s="52">
        <v>231</v>
      </c>
      <c r="C77" s="51" t="s">
        <v>133</v>
      </c>
      <c r="D77" s="52">
        <v>1995</v>
      </c>
      <c r="E77" s="51" t="s">
        <v>64</v>
      </c>
      <c r="F77" s="56">
        <v>1.3740740740740741E-2</v>
      </c>
      <c r="G77" s="54">
        <v>2.8004629629629629E-2</v>
      </c>
      <c r="H77" s="295" t="s">
        <v>696</v>
      </c>
      <c r="I77" s="55">
        <v>634</v>
      </c>
      <c r="J77" s="52">
        <v>60</v>
      </c>
      <c r="K77" s="50"/>
    </row>
    <row r="78" spans="1:11" x14ac:dyDescent="0.25">
      <c r="A78" s="294">
        <v>61</v>
      </c>
      <c r="B78" s="52">
        <v>30</v>
      </c>
      <c r="C78" s="51" t="s">
        <v>134</v>
      </c>
      <c r="D78" s="52">
        <v>1996</v>
      </c>
      <c r="E78" s="51" t="s">
        <v>62</v>
      </c>
      <c r="F78" s="56">
        <v>1.3525462962962963E-2</v>
      </c>
      <c r="G78" s="54">
        <v>2.8010416666666666E-2</v>
      </c>
      <c r="H78" s="295" t="s">
        <v>697</v>
      </c>
      <c r="I78" s="55">
        <v>633</v>
      </c>
      <c r="J78" s="52">
        <v>61</v>
      </c>
      <c r="K78" s="50"/>
    </row>
    <row r="79" spans="1:11" x14ac:dyDescent="0.25">
      <c r="A79" s="294">
        <v>62</v>
      </c>
      <c r="B79" s="52">
        <v>78</v>
      </c>
      <c r="C79" s="51" t="s">
        <v>135</v>
      </c>
      <c r="D79" s="52">
        <v>1996</v>
      </c>
      <c r="E79" s="51" t="s">
        <v>47</v>
      </c>
      <c r="F79" s="56">
        <v>1.3881944444444445E-2</v>
      </c>
      <c r="G79" s="54">
        <v>2.8025462962962964E-2</v>
      </c>
      <c r="H79" s="295" t="s">
        <v>698</v>
      </c>
      <c r="I79" s="55">
        <v>632</v>
      </c>
      <c r="J79" s="52">
        <v>62</v>
      </c>
      <c r="K79" s="50"/>
    </row>
    <row r="80" spans="1:11" x14ac:dyDescent="0.25">
      <c r="A80" s="294">
        <v>63</v>
      </c>
      <c r="B80" s="52">
        <v>108</v>
      </c>
      <c r="C80" s="51" t="s">
        <v>136</v>
      </c>
      <c r="D80" s="52">
        <v>1995</v>
      </c>
      <c r="E80" s="51" t="s">
        <v>47</v>
      </c>
      <c r="F80" s="56">
        <v>1.3641203703703704E-2</v>
      </c>
      <c r="G80" s="54">
        <v>2.809027777777778E-2</v>
      </c>
      <c r="H80" s="295" t="s">
        <v>699</v>
      </c>
      <c r="I80" s="55">
        <v>628</v>
      </c>
      <c r="J80" s="52">
        <v>63</v>
      </c>
      <c r="K80" s="50"/>
    </row>
    <row r="81" spans="1:11" x14ac:dyDescent="0.25">
      <c r="A81" s="294">
        <v>64</v>
      </c>
      <c r="B81" s="52">
        <v>21</v>
      </c>
      <c r="C81" s="51" t="s">
        <v>137</v>
      </c>
      <c r="D81" s="52">
        <v>1996</v>
      </c>
      <c r="E81" s="51" t="s">
        <v>47</v>
      </c>
      <c r="F81" s="56">
        <v>1.3729166666666667E-2</v>
      </c>
      <c r="G81" s="54">
        <v>2.8144675925925927E-2</v>
      </c>
      <c r="H81" s="295" t="s">
        <v>700</v>
      </c>
      <c r="I81" s="55">
        <v>626</v>
      </c>
      <c r="J81" s="52">
        <v>64</v>
      </c>
      <c r="K81" s="50"/>
    </row>
    <row r="82" spans="1:11" x14ac:dyDescent="0.25">
      <c r="A82" s="294">
        <v>65</v>
      </c>
      <c r="B82" s="52">
        <v>187</v>
      </c>
      <c r="C82" s="51" t="s">
        <v>138</v>
      </c>
      <c r="D82" s="52">
        <v>1998</v>
      </c>
      <c r="E82" s="51" t="s">
        <v>47</v>
      </c>
      <c r="F82" s="56">
        <v>1.4027777777777778E-2</v>
      </c>
      <c r="G82" s="54">
        <v>2.8277777777777777E-2</v>
      </c>
      <c r="H82" s="295" t="s">
        <v>701</v>
      </c>
      <c r="I82" s="55">
        <v>618</v>
      </c>
      <c r="J82" s="52">
        <v>65</v>
      </c>
      <c r="K82" s="50"/>
    </row>
    <row r="83" spans="1:11" x14ac:dyDescent="0.25">
      <c r="A83" s="294">
        <v>66</v>
      </c>
      <c r="B83" s="52">
        <v>137</v>
      </c>
      <c r="C83" s="51" t="s">
        <v>139</v>
      </c>
      <c r="D83" s="52">
        <v>1998</v>
      </c>
      <c r="E83" s="51" t="s">
        <v>55</v>
      </c>
      <c r="F83" s="56">
        <v>1.3907407407407408E-2</v>
      </c>
      <c r="G83" s="54">
        <v>2.8284722222222222E-2</v>
      </c>
      <c r="H83" s="295" t="s">
        <v>702</v>
      </c>
      <c r="I83" s="55">
        <v>618</v>
      </c>
      <c r="J83" s="52">
        <v>66</v>
      </c>
      <c r="K83" s="50"/>
    </row>
    <row r="84" spans="1:11" x14ac:dyDescent="0.25">
      <c r="A84" s="294">
        <v>67</v>
      </c>
      <c r="B84" s="52">
        <v>13</v>
      </c>
      <c r="C84" s="51" t="s">
        <v>140</v>
      </c>
      <c r="D84" s="52">
        <v>1994</v>
      </c>
      <c r="E84" s="51" t="s">
        <v>53</v>
      </c>
      <c r="F84" s="56">
        <v>1.359375E-2</v>
      </c>
      <c r="G84" s="54">
        <v>2.8353009259259262E-2</v>
      </c>
      <c r="H84" s="295" t="s">
        <v>703</v>
      </c>
      <c r="I84" s="55">
        <v>614</v>
      </c>
      <c r="J84" s="52">
        <v>67</v>
      </c>
      <c r="K84" s="50"/>
    </row>
    <row r="85" spans="1:11" x14ac:dyDescent="0.25">
      <c r="A85" s="294">
        <v>68</v>
      </c>
      <c r="B85" s="52">
        <v>9</v>
      </c>
      <c r="C85" s="51" t="s">
        <v>141</v>
      </c>
      <c r="D85" s="52">
        <v>1995</v>
      </c>
      <c r="E85" s="51" t="s">
        <v>55</v>
      </c>
      <c r="F85" s="56">
        <v>1.3887731481481482E-2</v>
      </c>
      <c r="G85" s="54">
        <v>2.8450231481481483E-2</v>
      </c>
      <c r="H85" s="295" t="s">
        <v>704</v>
      </c>
      <c r="I85" s="55">
        <v>609</v>
      </c>
      <c r="J85" s="52">
        <v>68</v>
      </c>
      <c r="K85" s="50"/>
    </row>
    <row r="86" spans="1:11" x14ac:dyDescent="0.25">
      <c r="A86" s="294">
        <v>69</v>
      </c>
      <c r="B86" s="52">
        <v>159</v>
      </c>
      <c r="C86" s="51" t="s">
        <v>142</v>
      </c>
      <c r="D86" s="52">
        <v>1998</v>
      </c>
      <c r="E86" s="51" t="s">
        <v>53</v>
      </c>
      <c r="F86" s="56">
        <v>1.3709490740740743E-2</v>
      </c>
      <c r="G86" s="54">
        <v>2.852199074074074E-2</v>
      </c>
      <c r="H86" s="295" t="s">
        <v>705</v>
      </c>
      <c r="I86" s="55">
        <v>605</v>
      </c>
      <c r="J86" s="52">
        <v>69</v>
      </c>
      <c r="K86" s="50"/>
    </row>
    <row r="87" spans="1:11" x14ac:dyDescent="0.25">
      <c r="A87" s="294">
        <v>70</v>
      </c>
      <c r="B87" s="52">
        <v>47</v>
      </c>
      <c r="C87" s="51" t="s">
        <v>143</v>
      </c>
      <c r="D87" s="52">
        <v>1998</v>
      </c>
      <c r="E87" s="51" t="s">
        <v>47</v>
      </c>
      <c r="F87" s="56">
        <v>1.3915509259259259E-2</v>
      </c>
      <c r="G87" s="54">
        <v>2.8672453703703703E-2</v>
      </c>
      <c r="H87" s="295" t="s">
        <v>706</v>
      </c>
      <c r="I87" s="55">
        <v>597</v>
      </c>
      <c r="J87" s="52">
        <v>70</v>
      </c>
      <c r="K87" s="50"/>
    </row>
    <row r="88" spans="1:11" x14ac:dyDescent="0.25">
      <c r="A88" s="294">
        <v>71</v>
      </c>
      <c r="B88" s="52">
        <v>18</v>
      </c>
      <c r="C88" s="51" t="s">
        <v>144</v>
      </c>
      <c r="D88" s="52">
        <v>1995</v>
      </c>
      <c r="E88" s="51" t="s">
        <v>46</v>
      </c>
      <c r="F88" s="56">
        <v>1.4090277777777778E-2</v>
      </c>
      <c r="G88" s="54">
        <v>2.87349537037037E-2</v>
      </c>
      <c r="H88" s="295" t="s">
        <v>707</v>
      </c>
      <c r="I88" s="55">
        <v>594</v>
      </c>
      <c r="J88" s="52">
        <v>71</v>
      </c>
      <c r="K88" s="50"/>
    </row>
    <row r="89" spans="1:11" x14ac:dyDescent="0.25">
      <c r="A89" s="294">
        <v>72</v>
      </c>
      <c r="B89" s="52">
        <v>150</v>
      </c>
      <c r="C89" s="51" t="s">
        <v>145</v>
      </c>
      <c r="D89" s="52">
        <v>1999</v>
      </c>
      <c r="E89" s="51" t="s">
        <v>46</v>
      </c>
      <c r="F89" s="56">
        <v>1.4497685185185185E-2</v>
      </c>
      <c r="G89" s="54">
        <v>2.8847222222222222E-2</v>
      </c>
      <c r="H89" s="295" t="s">
        <v>708</v>
      </c>
      <c r="I89" s="55">
        <v>588</v>
      </c>
      <c r="J89" s="52">
        <v>72</v>
      </c>
      <c r="K89" s="50"/>
    </row>
    <row r="90" spans="1:11" x14ac:dyDescent="0.25">
      <c r="A90" s="294">
        <v>73</v>
      </c>
      <c r="B90" s="52">
        <v>161</v>
      </c>
      <c r="C90" s="51" t="s">
        <v>146</v>
      </c>
      <c r="D90" s="52">
        <v>1996</v>
      </c>
      <c r="E90" s="51" t="s">
        <v>46</v>
      </c>
      <c r="F90" s="56">
        <v>1.4266203703703705E-2</v>
      </c>
      <c r="G90" s="54">
        <v>2.8981481481481483E-2</v>
      </c>
      <c r="H90" s="295" t="s">
        <v>709</v>
      </c>
      <c r="I90" s="55">
        <v>580</v>
      </c>
      <c r="J90" s="52">
        <v>73</v>
      </c>
      <c r="K90" s="50"/>
    </row>
    <row r="91" spans="1:11" x14ac:dyDescent="0.25">
      <c r="A91" s="294">
        <v>74</v>
      </c>
      <c r="B91" s="52">
        <v>135</v>
      </c>
      <c r="C91" s="51" t="s">
        <v>147</v>
      </c>
      <c r="D91" s="52">
        <v>1998</v>
      </c>
      <c r="E91" s="51" t="s">
        <v>55</v>
      </c>
      <c r="F91" s="56">
        <v>1.4469907407407405E-2</v>
      </c>
      <c r="G91" s="54">
        <v>2.9017361111111108E-2</v>
      </c>
      <c r="H91" s="295" t="s">
        <v>710</v>
      </c>
      <c r="I91" s="55">
        <v>578</v>
      </c>
      <c r="J91" s="52">
        <v>74</v>
      </c>
      <c r="K91" s="50"/>
    </row>
    <row r="92" spans="1:11" x14ac:dyDescent="0.25">
      <c r="A92" s="294">
        <v>75</v>
      </c>
      <c r="B92" s="52">
        <v>110</v>
      </c>
      <c r="C92" s="51" t="s">
        <v>148</v>
      </c>
      <c r="D92" s="52">
        <v>1997</v>
      </c>
      <c r="E92" s="51" t="s">
        <v>54</v>
      </c>
      <c r="F92" s="56">
        <v>1.4571759259259258E-2</v>
      </c>
      <c r="G92" s="54">
        <v>2.9053240740740741E-2</v>
      </c>
      <c r="H92" s="295" t="s">
        <v>711</v>
      </c>
      <c r="I92" s="55">
        <v>577</v>
      </c>
      <c r="J92" s="52">
        <v>75</v>
      </c>
      <c r="K92" s="50"/>
    </row>
    <row r="93" spans="1:11" x14ac:dyDescent="0.25">
      <c r="A93" s="294">
        <v>76</v>
      </c>
      <c r="B93" s="52">
        <v>207</v>
      </c>
      <c r="C93" s="51" t="s">
        <v>149</v>
      </c>
      <c r="D93" s="52">
        <v>1996</v>
      </c>
      <c r="E93" s="51" t="s">
        <v>47</v>
      </c>
      <c r="F93" s="56">
        <v>1.4335648148148148E-2</v>
      </c>
      <c r="G93" s="54">
        <v>2.912615740740741E-2</v>
      </c>
      <c r="H93" s="295" t="s">
        <v>712</v>
      </c>
      <c r="I93" s="55">
        <v>573</v>
      </c>
      <c r="J93" s="52">
        <v>76</v>
      </c>
      <c r="K93" s="50"/>
    </row>
    <row r="94" spans="1:11" x14ac:dyDescent="0.25">
      <c r="A94" s="294">
        <v>77</v>
      </c>
      <c r="B94" s="52">
        <v>198</v>
      </c>
      <c r="C94" s="51" t="s">
        <v>150</v>
      </c>
      <c r="D94" s="52">
        <v>1998</v>
      </c>
      <c r="E94" s="51" t="s">
        <v>53</v>
      </c>
      <c r="F94" s="56">
        <v>1.4324074074074072E-2</v>
      </c>
      <c r="G94" s="54">
        <v>2.9173611111111108E-2</v>
      </c>
      <c r="H94" s="295" t="s">
        <v>713</v>
      </c>
      <c r="I94" s="55">
        <v>570</v>
      </c>
      <c r="J94" s="52">
        <v>77</v>
      </c>
      <c r="K94" s="50"/>
    </row>
    <row r="95" spans="1:11" x14ac:dyDescent="0.25">
      <c r="A95" s="294">
        <v>78</v>
      </c>
      <c r="B95" s="52">
        <v>121</v>
      </c>
      <c r="C95" s="51" t="s">
        <v>151</v>
      </c>
      <c r="D95" s="52">
        <v>1996</v>
      </c>
      <c r="E95" s="51" t="s">
        <v>66</v>
      </c>
      <c r="F95" s="56">
        <v>1.4690972222222223E-2</v>
      </c>
      <c r="G95" s="54">
        <v>2.9178240740740741E-2</v>
      </c>
      <c r="H95" s="295" t="s">
        <v>714</v>
      </c>
      <c r="I95" s="55">
        <v>570</v>
      </c>
      <c r="J95" s="52">
        <v>78</v>
      </c>
      <c r="K95" s="50"/>
    </row>
    <row r="96" spans="1:11" x14ac:dyDescent="0.25">
      <c r="A96" s="294">
        <v>79</v>
      </c>
      <c r="B96" s="52">
        <v>227</v>
      </c>
      <c r="C96" s="51" t="s">
        <v>152</v>
      </c>
      <c r="D96" s="52">
        <v>1995</v>
      </c>
      <c r="E96" s="51" t="s">
        <v>70</v>
      </c>
      <c r="F96" s="56">
        <v>1.4267361111111113E-2</v>
      </c>
      <c r="G96" s="54">
        <v>2.9224537037037038E-2</v>
      </c>
      <c r="H96" s="295" t="s">
        <v>715</v>
      </c>
      <c r="I96" s="55">
        <v>568</v>
      </c>
      <c r="J96" s="52">
        <v>79</v>
      </c>
      <c r="K96" s="50"/>
    </row>
    <row r="97" spans="1:11" x14ac:dyDescent="0.25">
      <c r="A97" s="294">
        <v>80</v>
      </c>
      <c r="B97" s="52">
        <v>72</v>
      </c>
      <c r="C97" s="51" t="s">
        <v>153</v>
      </c>
      <c r="D97" s="52">
        <v>1996</v>
      </c>
      <c r="E97" s="51" t="s">
        <v>71</v>
      </c>
      <c r="F97" s="56">
        <v>1.4446759259259262E-2</v>
      </c>
      <c r="G97" s="54">
        <v>2.9252314814814814E-2</v>
      </c>
      <c r="H97" s="295" t="s">
        <v>716</v>
      </c>
      <c r="I97" s="55">
        <v>566</v>
      </c>
      <c r="J97" s="52">
        <v>80</v>
      </c>
      <c r="K97" s="50"/>
    </row>
    <row r="98" spans="1:11" x14ac:dyDescent="0.25">
      <c r="A98" s="294">
        <v>81</v>
      </c>
      <c r="B98" s="52">
        <v>38</v>
      </c>
      <c r="C98" s="51" t="s">
        <v>154</v>
      </c>
      <c r="D98" s="52">
        <v>1998</v>
      </c>
      <c r="E98" s="51" t="s">
        <v>55</v>
      </c>
      <c r="F98" s="56">
        <v>1.4706018518518519E-2</v>
      </c>
      <c r="G98" s="54">
        <v>2.9253472222222219E-2</v>
      </c>
      <c r="H98" s="295" t="s">
        <v>717</v>
      </c>
      <c r="I98" s="55">
        <v>566</v>
      </c>
      <c r="J98" s="52">
        <v>81</v>
      </c>
      <c r="K98" s="50"/>
    </row>
    <row r="99" spans="1:11" x14ac:dyDescent="0.25">
      <c r="A99" s="294">
        <v>82</v>
      </c>
      <c r="B99" s="52">
        <v>167</v>
      </c>
      <c r="C99" s="51" t="s">
        <v>155</v>
      </c>
      <c r="D99" s="52">
        <v>1998</v>
      </c>
      <c r="E99" s="51" t="s">
        <v>64</v>
      </c>
      <c r="F99" s="56">
        <v>1.4216435185185186E-2</v>
      </c>
      <c r="G99" s="54">
        <v>2.9265046296296296E-2</v>
      </c>
      <c r="H99" s="295" t="s">
        <v>718</v>
      </c>
      <c r="I99" s="55">
        <v>565</v>
      </c>
      <c r="J99" s="52">
        <v>82</v>
      </c>
      <c r="K99" s="50"/>
    </row>
    <row r="100" spans="1:11" x14ac:dyDescent="0.25">
      <c r="A100" s="294">
        <v>83</v>
      </c>
      <c r="B100" s="52">
        <v>166</v>
      </c>
      <c r="C100" s="51" t="s">
        <v>156</v>
      </c>
      <c r="D100" s="52">
        <v>1998</v>
      </c>
      <c r="E100" s="51" t="s">
        <v>51</v>
      </c>
      <c r="F100" s="56">
        <v>1.4682870370370372E-2</v>
      </c>
      <c r="G100" s="54">
        <v>2.9282407407407406E-2</v>
      </c>
      <c r="H100" s="295" t="s">
        <v>719</v>
      </c>
      <c r="I100" s="55">
        <v>565</v>
      </c>
      <c r="J100" s="52">
        <v>83</v>
      </c>
      <c r="K100" s="50"/>
    </row>
    <row r="101" spans="1:11" x14ac:dyDescent="0.25">
      <c r="A101" s="294">
        <v>84</v>
      </c>
      <c r="B101" s="52">
        <v>245</v>
      </c>
      <c r="C101" s="51" t="s">
        <v>157</v>
      </c>
      <c r="D101" s="52">
        <v>1996</v>
      </c>
      <c r="E101" s="51" t="s">
        <v>63</v>
      </c>
      <c r="F101" s="56">
        <v>1.4288194444444444E-2</v>
      </c>
      <c r="G101" s="54">
        <v>2.9311342592592594E-2</v>
      </c>
      <c r="H101" s="295" t="s">
        <v>720</v>
      </c>
      <c r="I101" s="55">
        <v>563</v>
      </c>
      <c r="J101" s="52">
        <v>84</v>
      </c>
      <c r="K101" s="50"/>
    </row>
    <row r="102" spans="1:11" x14ac:dyDescent="0.25">
      <c r="A102" s="294">
        <v>85</v>
      </c>
      <c r="B102" s="52">
        <v>201</v>
      </c>
      <c r="C102" s="51" t="s">
        <v>158</v>
      </c>
      <c r="D102" s="52">
        <v>1997</v>
      </c>
      <c r="E102" s="51" t="s">
        <v>53</v>
      </c>
      <c r="F102" s="56">
        <v>1.4362268518518517E-2</v>
      </c>
      <c r="G102" s="54">
        <v>2.9493055555555554E-2</v>
      </c>
      <c r="H102" s="295" t="s">
        <v>721</v>
      </c>
      <c r="I102" s="55">
        <v>554</v>
      </c>
      <c r="J102" s="52">
        <v>85</v>
      </c>
      <c r="K102" s="50"/>
    </row>
    <row r="103" spans="1:11" x14ac:dyDescent="0.25">
      <c r="A103" s="294">
        <v>86</v>
      </c>
      <c r="B103" s="52">
        <v>79</v>
      </c>
      <c r="C103" s="51" t="s">
        <v>159</v>
      </c>
      <c r="D103" s="52">
        <v>1995</v>
      </c>
      <c r="E103" s="51" t="s">
        <v>60</v>
      </c>
      <c r="F103" s="56">
        <v>1.4844907407407406E-2</v>
      </c>
      <c r="G103" s="54">
        <v>2.9563657407407407E-2</v>
      </c>
      <c r="H103" s="295" t="s">
        <v>722</v>
      </c>
      <c r="I103" s="55">
        <v>550</v>
      </c>
      <c r="J103" s="52">
        <v>86</v>
      </c>
      <c r="K103" s="50"/>
    </row>
    <row r="104" spans="1:11" x14ac:dyDescent="0.25">
      <c r="A104" s="294">
        <v>87</v>
      </c>
      <c r="B104" s="52">
        <v>37</v>
      </c>
      <c r="C104" s="51" t="s">
        <v>160</v>
      </c>
      <c r="D104" s="52">
        <v>1996</v>
      </c>
      <c r="E104" s="51" t="s">
        <v>71</v>
      </c>
      <c r="F104" s="56">
        <v>1.4895833333333332E-2</v>
      </c>
      <c r="G104" s="54">
        <v>2.9597222222222219E-2</v>
      </c>
      <c r="H104" s="295" t="s">
        <v>723</v>
      </c>
      <c r="I104" s="55">
        <v>548</v>
      </c>
      <c r="J104" s="52">
        <v>87</v>
      </c>
      <c r="K104" s="50"/>
    </row>
    <row r="105" spans="1:11" x14ac:dyDescent="0.25">
      <c r="A105" s="294">
        <v>88</v>
      </c>
      <c r="B105" s="52">
        <v>132</v>
      </c>
      <c r="C105" s="51" t="s">
        <v>161</v>
      </c>
      <c r="D105" s="52">
        <v>1997</v>
      </c>
      <c r="E105" s="51" t="s">
        <v>66</v>
      </c>
      <c r="F105" s="56">
        <v>1.4760416666666666E-2</v>
      </c>
      <c r="G105" s="54">
        <v>2.9718750000000002E-2</v>
      </c>
      <c r="H105" s="295" t="s">
        <v>724</v>
      </c>
      <c r="I105" s="55">
        <v>542</v>
      </c>
      <c r="J105" s="52">
        <v>88</v>
      </c>
      <c r="K105" s="50"/>
    </row>
    <row r="106" spans="1:11" x14ac:dyDescent="0.25">
      <c r="A106" s="294">
        <v>89</v>
      </c>
      <c r="B106" s="52">
        <v>202</v>
      </c>
      <c r="C106" s="51" t="s">
        <v>162</v>
      </c>
      <c r="D106" s="52">
        <v>1998</v>
      </c>
      <c r="E106" s="51" t="s">
        <v>64</v>
      </c>
      <c r="F106" s="56">
        <v>1.4670138888888891E-2</v>
      </c>
      <c r="G106" s="54">
        <v>2.9740740740740745E-2</v>
      </c>
      <c r="H106" s="295" t="s">
        <v>725</v>
      </c>
      <c r="I106" s="55">
        <v>541</v>
      </c>
      <c r="J106" s="52">
        <v>89</v>
      </c>
      <c r="K106" s="50"/>
    </row>
    <row r="107" spans="1:11" x14ac:dyDescent="0.25">
      <c r="A107" s="294">
        <v>90</v>
      </c>
      <c r="B107" s="52">
        <v>68</v>
      </c>
      <c r="C107" s="51" t="s">
        <v>163</v>
      </c>
      <c r="D107" s="52">
        <v>1997</v>
      </c>
      <c r="E107" s="51" t="s">
        <v>57</v>
      </c>
      <c r="F107" s="56">
        <v>1.4870370370370372E-2</v>
      </c>
      <c r="G107" s="54">
        <v>2.9863425925925922E-2</v>
      </c>
      <c r="H107" s="295" t="s">
        <v>726</v>
      </c>
      <c r="I107" s="55">
        <v>535</v>
      </c>
      <c r="J107" s="52">
        <v>90</v>
      </c>
      <c r="K107" s="50"/>
    </row>
    <row r="108" spans="1:11" x14ac:dyDescent="0.25">
      <c r="A108" s="294">
        <v>91</v>
      </c>
      <c r="B108" s="52">
        <v>143</v>
      </c>
      <c r="C108" s="51" t="s">
        <v>164</v>
      </c>
      <c r="D108" s="52">
        <v>1995</v>
      </c>
      <c r="E108" s="51" t="s">
        <v>70</v>
      </c>
      <c r="F108" s="56">
        <v>1.4549768518518519E-2</v>
      </c>
      <c r="G108" s="54">
        <v>2.9881944444444447E-2</v>
      </c>
      <c r="H108" s="295" t="s">
        <v>727</v>
      </c>
      <c r="I108" s="55">
        <v>534</v>
      </c>
      <c r="J108" s="52">
        <v>91</v>
      </c>
      <c r="K108" s="50"/>
    </row>
    <row r="109" spans="1:11" x14ac:dyDescent="0.25">
      <c r="A109" s="294">
        <v>92</v>
      </c>
      <c r="B109" s="52">
        <v>8</v>
      </c>
      <c r="C109" s="51" t="s">
        <v>165</v>
      </c>
      <c r="D109" s="52">
        <v>1999</v>
      </c>
      <c r="E109" s="51" t="s">
        <v>52</v>
      </c>
      <c r="F109" s="56">
        <v>1.4503472222222223E-2</v>
      </c>
      <c r="G109" s="54">
        <v>2.9885416666666664E-2</v>
      </c>
      <c r="H109" s="295" t="s">
        <v>728</v>
      </c>
      <c r="I109" s="55">
        <v>534</v>
      </c>
      <c r="J109" s="52">
        <v>92</v>
      </c>
      <c r="K109" s="50"/>
    </row>
    <row r="110" spans="1:11" x14ac:dyDescent="0.25">
      <c r="A110" s="294">
        <v>93</v>
      </c>
      <c r="B110" s="52">
        <v>267</v>
      </c>
      <c r="C110" s="51" t="s">
        <v>166</v>
      </c>
      <c r="D110" s="52">
        <v>1996</v>
      </c>
      <c r="E110" s="51" t="s">
        <v>72</v>
      </c>
      <c r="F110" s="56">
        <v>1.5532407407407406E-2</v>
      </c>
      <c r="G110" s="54">
        <v>2.9969907407407407E-2</v>
      </c>
      <c r="H110" s="295" t="s">
        <v>729</v>
      </c>
      <c r="I110" s="55">
        <v>530</v>
      </c>
      <c r="J110" s="52">
        <v>93</v>
      </c>
      <c r="K110" s="50"/>
    </row>
    <row r="111" spans="1:11" x14ac:dyDescent="0.25">
      <c r="A111" s="294">
        <v>94</v>
      </c>
      <c r="B111" s="52">
        <v>173</v>
      </c>
      <c r="C111" s="51" t="s">
        <v>167</v>
      </c>
      <c r="D111" s="52">
        <v>1994</v>
      </c>
      <c r="E111" s="51" t="s">
        <v>66</v>
      </c>
      <c r="F111" s="56">
        <v>1.5270833333333332E-2</v>
      </c>
      <c r="G111" s="54">
        <v>3.0159722222222223E-2</v>
      </c>
      <c r="H111" s="295" t="s">
        <v>730</v>
      </c>
      <c r="I111" s="55">
        <v>520</v>
      </c>
      <c r="J111" s="52">
        <v>94</v>
      </c>
      <c r="K111" s="50"/>
    </row>
    <row r="112" spans="1:11" x14ac:dyDescent="0.25">
      <c r="A112" s="294">
        <v>95</v>
      </c>
      <c r="B112" s="52">
        <v>20</v>
      </c>
      <c r="C112" s="51" t="s">
        <v>168</v>
      </c>
      <c r="D112" s="52">
        <v>1996</v>
      </c>
      <c r="E112" s="51" t="s">
        <v>57</v>
      </c>
      <c r="F112" s="56">
        <v>1.5065972222222222E-2</v>
      </c>
      <c r="G112" s="54">
        <v>3.0355324074074073E-2</v>
      </c>
      <c r="H112" s="295" t="s">
        <v>731</v>
      </c>
      <c r="I112" s="55">
        <v>511</v>
      </c>
      <c r="J112" s="52">
        <v>95</v>
      </c>
      <c r="K112" s="50"/>
    </row>
    <row r="113" spans="1:11" x14ac:dyDescent="0.25">
      <c r="A113" s="294">
        <v>96</v>
      </c>
      <c r="B113" s="52">
        <v>95</v>
      </c>
      <c r="C113" s="51" t="s">
        <v>169</v>
      </c>
      <c r="D113" s="52">
        <v>1996</v>
      </c>
      <c r="E113" s="51" t="s">
        <v>58</v>
      </c>
      <c r="F113" s="56">
        <v>1.4868055555555556E-2</v>
      </c>
      <c r="G113" s="54">
        <v>3.0373842592592588E-2</v>
      </c>
      <c r="H113" s="295" t="s">
        <v>732</v>
      </c>
      <c r="I113" s="55">
        <v>510</v>
      </c>
      <c r="J113" s="52">
        <v>96</v>
      </c>
      <c r="K113" s="50"/>
    </row>
    <row r="114" spans="1:11" x14ac:dyDescent="0.25">
      <c r="A114" s="294">
        <v>97</v>
      </c>
      <c r="B114" s="52">
        <v>45</v>
      </c>
      <c r="C114" s="51" t="s">
        <v>170</v>
      </c>
      <c r="D114" s="52">
        <v>1997</v>
      </c>
      <c r="E114" s="51" t="s">
        <v>71</v>
      </c>
      <c r="F114" s="56">
        <v>1.4747685185185185E-2</v>
      </c>
      <c r="G114" s="54">
        <v>3.0452546296296294E-2</v>
      </c>
      <c r="H114" s="295" t="s">
        <v>733</v>
      </c>
      <c r="I114" s="55">
        <v>506</v>
      </c>
      <c r="J114" s="52">
        <v>97</v>
      </c>
      <c r="K114" s="50"/>
    </row>
    <row r="115" spans="1:11" x14ac:dyDescent="0.25">
      <c r="A115" s="294">
        <v>98</v>
      </c>
      <c r="B115" s="52">
        <v>254</v>
      </c>
      <c r="C115" s="51" t="s">
        <v>171</v>
      </c>
      <c r="D115" s="52">
        <v>1994</v>
      </c>
      <c r="E115" s="51" t="s">
        <v>72</v>
      </c>
      <c r="F115" s="56">
        <v>1.5027777777777779E-2</v>
      </c>
      <c r="G115" s="54">
        <v>3.0604166666666668E-2</v>
      </c>
      <c r="H115" s="295" t="s">
        <v>734</v>
      </c>
      <c r="I115" s="55">
        <v>499</v>
      </c>
      <c r="J115" s="52">
        <v>98</v>
      </c>
      <c r="K115" s="50"/>
    </row>
    <row r="116" spans="1:11" x14ac:dyDescent="0.25">
      <c r="A116" s="294">
        <v>99</v>
      </c>
      <c r="B116" s="52">
        <v>40</v>
      </c>
      <c r="C116" s="51" t="s">
        <v>172</v>
      </c>
      <c r="D116" s="52">
        <v>1997</v>
      </c>
      <c r="E116" s="51" t="s">
        <v>65</v>
      </c>
      <c r="F116" s="56">
        <v>1.4824074074074075E-2</v>
      </c>
      <c r="G116" s="54">
        <v>3.0666666666666665E-2</v>
      </c>
      <c r="H116" s="295" t="s">
        <v>735</v>
      </c>
      <c r="I116" s="55">
        <v>496</v>
      </c>
      <c r="J116" s="52">
        <v>99</v>
      </c>
      <c r="K116" s="50"/>
    </row>
    <row r="117" spans="1:11" x14ac:dyDescent="0.25">
      <c r="A117" s="294">
        <v>100</v>
      </c>
      <c r="B117" s="52">
        <v>261</v>
      </c>
      <c r="C117" s="51" t="s">
        <v>173</v>
      </c>
      <c r="D117" s="52">
        <v>1998</v>
      </c>
      <c r="E117" s="51" t="s">
        <v>68</v>
      </c>
      <c r="F117" s="56">
        <v>1.499189814814815E-2</v>
      </c>
      <c r="G117" s="54">
        <v>3.0711805555555555E-2</v>
      </c>
      <c r="H117" s="295" t="s">
        <v>736</v>
      </c>
      <c r="I117" s="55">
        <v>494</v>
      </c>
      <c r="J117" s="52">
        <v>100</v>
      </c>
      <c r="K117" s="50"/>
    </row>
    <row r="118" spans="1:11" x14ac:dyDescent="0.25">
      <c r="A118" s="294">
        <v>101</v>
      </c>
      <c r="B118" s="52">
        <v>55</v>
      </c>
      <c r="C118" s="51" t="s">
        <v>174</v>
      </c>
      <c r="D118" s="52">
        <v>1994</v>
      </c>
      <c r="E118" s="51" t="s">
        <v>55</v>
      </c>
      <c r="F118" s="56">
        <v>1.5453703703703704E-2</v>
      </c>
      <c r="G118" s="54">
        <v>3.0811342592592592E-2</v>
      </c>
      <c r="H118" s="295" t="s">
        <v>737</v>
      </c>
      <c r="I118" s="55">
        <v>489</v>
      </c>
      <c r="J118" s="52">
        <v>101</v>
      </c>
      <c r="K118" s="50"/>
    </row>
    <row r="119" spans="1:11" x14ac:dyDescent="0.25">
      <c r="A119" s="294">
        <v>102</v>
      </c>
      <c r="B119" s="52">
        <v>184</v>
      </c>
      <c r="C119" s="51" t="s">
        <v>175</v>
      </c>
      <c r="D119" s="52">
        <v>1996</v>
      </c>
      <c r="E119" s="51" t="s">
        <v>55</v>
      </c>
      <c r="F119" s="56">
        <v>1.5089120370370369E-2</v>
      </c>
      <c r="G119" s="54">
        <v>3.089467592592593E-2</v>
      </c>
      <c r="H119" s="295" t="s">
        <v>738</v>
      </c>
      <c r="I119" s="55">
        <v>485</v>
      </c>
      <c r="J119" s="52">
        <v>102</v>
      </c>
      <c r="K119" s="50"/>
    </row>
    <row r="120" spans="1:11" x14ac:dyDescent="0.25">
      <c r="A120" s="294">
        <v>103</v>
      </c>
      <c r="B120" s="52">
        <v>158</v>
      </c>
      <c r="C120" s="51" t="s">
        <v>176</v>
      </c>
      <c r="D120" s="52">
        <v>1998</v>
      </c>
      <c r="E120" s="51" t="s">
        <v>70</v>
      </c>
      <c r="F120" s="56">
        <v>1.5027777777777779E-2</v>
      </c>
      <c r="G120" s="54">
        <v>3.0896990740740742E-2</v>
      </c>
      <c r="H120" s="295" t="s">
        <v>739</v>
      </c>
      <c r="I120" s="55">
        <v>485</v>
      </c>
      <c r="J120" s="52">
        <v>103</v>
      </c>
      <c r="K120" s="50"/>
    </row>
    <row r="121" spans="1:11" x14ac:dyDescent="0.25">
      <c r="A121" s="294">
        <v>104</v>
      </c>
      <c r="B121" s="52">
        <v>168</v>
      </c>
      <c r="C121" s="51" t="s">
        <v>177</v>
      </c>
      <c r="D121" s="52">
        <v>1994</v>
      </c>
      <c r="E121" s="51" t="s">
        <v>65</v>
      </c>
      <c r="F121" s="56">
        <v>1.5329861111111112E-2</v>
      </c>
      <c r="G121" s="54">
        <v>3.1072916666666662E-2</v>
      </c>
      <c r="H121" s="295" t="s">
        <v>740</v>
      </c>
      <c r="I121" s="55">
        <v>477</v>
      </c>
      <c r="J121" s="52">
        <v>104</v>
      </c>
      <c r="K121" s="50"/>
    </row>
    <row r="122" spans="1:11" x14ac:dyDescent="0.25">
      <c r="A122" s="294">
        <v>105</v>
      </c>
      <c r="B122" s="52">
        <v>155</v>
      </c>
      <c r="C122" s="51" t="s">
        <v>178</v>
      </c>
      <c r="D122" s="52">
        <v>1997</v>
      </c>
      <c r="E122" s="51" t="s">
        <v>66</v>
      </c>
      <c r="F122" s="56">
        <v>1.5120370370370369E-2</v>
      </c>
      <c r="G122" s="54">
        <v>3.1112268518518518E-2</v>
      </c>
      <c r="H122" s="295" t="s">
        <v>741</v>
      </c>
      <c r="I122" s="55">
        <v>475</v>
      </c>
      <c r="J122" s="52">
        <v>105</v>
      </c>
      <c r="K122" s="50"/>
    </row>
    <row r="123" spans="1:11" x14ac:dyDescent="0.25">
      <c r="A123" s="294">
        <v>106</v>
      </c>
      <c r="B123" s="52">
        <v>271</v>
      </c>
      <c r="C123" s="51" t="s">
        <v>179</v>
      </c>
      <c r="D123" s="52">
        <v>1997</v>
      </c>
      <c r="E123" s="51" t="s">
        <v>68</v>
      </c>
      <c r="F123" s="56">
        <v>1.5319444444444443E-2</v>
      </c>
      <c r="G123" s="54">
        <v>3.1234953703703702E-2</v>
      </c>
      <c r="H123" s="295" t="s">
        <v>742</v>
      </c>
      <c r="I123" s="55">
        <v>469</v>
      </c>
      <c r="J123" s="52">
        <v>106</v>
      </c>
      <c r="K123" s="50"/>
    </row>
    <row r="124" spans="1:11" x14ac:dyDescent="0.25">
      <c r="A124" s="294">
        <v>107</v>
      </c>
      <c r="B124" s="52">
        <v>210</v>
      </c>
      <c r="C124" s="51" t="s">
        <v>180</v>
      </c>
      <c r="D124" s="52">
        <v>1994</v>
      </c>
      <c r="E124" s="51" t="s">
        <v>54</v>
      </c>
      <c r="F124" s="56">
        <v>1.5349537037037037E-2</v>
      </c>
      <c r="G124" s="54">
        <v>3.1324074074074074E-2</v>
      </c>
      <c r="H124" s="295" t="s">
        <v>743</v>
      </c>
      <c r="I124" s="55">
        <v>465</v>
      </c>
      <c r="J124" s="52">
        <v>107</v>
      </c>
      <c r="K124" s="50"/>
    </row>
    <row r="125" spans="1:11" x14ac:dyDescent="0.25">
      <c r="A125" s="294">
        <v>108</v>
      </c>
      <c r="B125" s="52">
        <v>17</v>
      </c>
      <c r="C125" s="51" t="s">
        <v>181</v>
      </c>
      <c r="D125" s="52">
        <v>1994</v>
      </c>
      <c r="E125" s="51" t="s">
        <v>57</v>
      </c>
      <c r="F125" s="56">
        <v>1.5310185185185185E-2</v>
      </c>
      <c r="G125" s="54">
        <v>3.1371527777777776E-2</v>
      </c>
      <c r="H125" s="295" t="s">
        <v>744</v>
      </c>
      <c r="I125" s="55">
        <v>463</v>
      </c>
      <c r="J125" s="52">
        <v>108</v>
      </c>
      <c r="K125" s="50"/>
    </row>
    <row r="126" spans="1:11" x14ac:dyDescent="0.25">
      <c r="A126" s="294">
        <v>109</v>
      </c>
      <c r="B126" s="52">
        <v>247</v>
      </c>
      <c r="C126" s="51" t="s">
        <v>182</v>
      </c>
      <c r="D126" s="52">
        <v>1998</v>
      </c>
      <c r="E126" s="51" t="s">
        <v>71</v>
      </c>
      <c r="F126" s="56">
        <v>1.5592592592592594E-2</v>
      </c>
      <c r="G126" s="54">
        <v>3.1467592592592596E-2</v>
      </c>
      <c r="H126" s="295" t="s">
        <v>745</v>
      </c>
      <c r="I126" s="55">
        <v>458</v>
      </c>
      <c r="J126" s="52">
        <v>109</v>
      </c>
      <c r="K126" s="50"/>
    </row>
    <row r="127" spans="1:11" x14ac:dyDescent="0.25">
      <c r="A127" s="294">
        <v>110</v>
      </c>
      <c r="B127" s="52">
        <v>98</v>
      </c>
      <c r="C127" s="51" t="s">
        <v>183</v>
      </c>
      <c r="D127" s="52">
        <v>1996</v>
      </c>
      <c r="E127" s="51" t="s">
        <v>64</v>
      </c>
      <c r="F127" s="56">
        <v>1.5339120370370371E-2</v>
      </c>
      <c r="G127" s="54">
        <v>3.150578703703704E-2</v>
      </c>
      <c r="H127" s="295" t="s">
        <v>746</v>
      </c>
      <c r="I127" s="55">
        <v>457</v>
      </c>
      <c r="J127" s="52">
        <v>110</v>
      </c>
      <c r="K127" s="50"/>
    </row>
    <row r="128" spans="1:11" x14ac:dyDescent="0.25">
      <c r="A128" s="294">
        <v>111</v>
      </c>
      <c r="B128" s="52">
        <v>144</v>
      </c>
      <c r="C128" s="51" t="s">
        <v>184</v>
      </c>
      <c r="D128" s="52">
        <v>1991</v>
      </c>
      <c r="E128" s="51" t="s">
        <v>108</v>
      </c>
      <c r="F128" s="56">
        <v>1.5082175925925928E-2</v>
      </c>
      <c r="G128" s="54">
        <v>3.151388888888889E-2</v>
      </c>
      <c r="H128" s="295" t="s">
        <v>747</v>
      </c>
      <c r="I128" s="55">
        <v>456</v>
      </c>
      <c r="J128" s="52">
        <v>111</v>
      </c>
      <c r="K128" s="50"/>
    </row>
    <row r="129" spans="1:11" x14ac:dyDescent="0.25">
      <c r="A129" s="294">
        <v>112</v>
      </c>
      <c r="B129" s="52">
        <v>216</v>
      </c>
      <c r="C129" s="51" t="s">
        <v>185</v>
      </c>
      <c r="D129" s="52">
        <v>1997</v>
      </c>
      <c r="E129" s="51" t="s">
        <v>65</v>
      </c>
      <c r="F129" s="56">
        <v>1.5085648148148147E-2</v>
      </c>
      <c r="G129" s="54">
        <v>3.1671296296296302E-2</v>
      </c>
      <c r="H129" s="295" t="s">
        <v>748</v>
      </c>
      <c r="I129" s="55">
        <v>449</v>
      </c>
      <c r="J129" s="52">
        <v>112</v>
      </c>
      <c r="K129" s="50"/>
    </row>
    <row r="130" spans="1:11" x14ac:dyDescent="0.25">
      <c r="A130" s="294">
        <v>113</v>
      </c>
      <c r="B130" s="52">
        <v>65</v>
      </c>
      <c r="C130" s="51" t="s">
        <v>186</v>
      </c>
      <c r="D130" s="52">
        <v>1996</v>
      </c>
      <c r="E130" s="51" t="s">
        <v>57</v>
      </c>
      <c r="F130" s="56">
        <v>1.5652777777777776E-2</v>
      </c>
      <c r="G130" s="54">
        <v>3.1748842592592592E-2</v>
      </c>
      <c r="H130" s="295" t="s">
        <v>749</v>
      </c>
      <c r="I130" s="55">
        <v>446</v>
      </c>
      <c r="J130" s="52">
        <v>113</v>
      </c>
      <c r="K130" s="50"/>
    </row>
    <row r="131" spans="1:11" x14ac:dyDescent="0.25">
      <c r="A131" s="294">
        <v>114</v>
      </c>
      <c r="B131" s="52">
        <v>243</v>
      </c>
      <c r="C131" s="51" t="s">
        <v>187</v>
      </c>
      <c r="D131" s="52">
        <v>1995</v>
      </c>
      <c r="E131" s="51" t="s">
        <v>108</v>
      </c>
      <c r="F131" s="56">
        <v>1.5708333333333335E-2</v>
      </c>
      <c r="G131" s="54">
        <v>3.1834490740740747E-2</v>
      </c>
      <c r="H131" s="295" t="s">
        <v>750</v>
      </c>
      <c r="I131" s="55">
        <v>442</v>
      </c>
      <c r="J131" s="52">
        <v>114</v>
      </c>
      <c r="K131" s="50"/>
    </row>
    <row r="132" spans="1:11" x14ac:dyDescent="0.25">
      <c r="A132" s="294">
        <v>115</v>
      </c>
      <c r="B132" s="52">
        <v>92</v>
      </c>
      <c r="C132" s="51" t="s">
        <v>188</v>
      </c>
      <c r="D132" s="52">
        <v>1993</v>
      </c>
      <c r="E132" s="51" t="s">
        <v>52</v>
      </c>
      <c r="F132" s="56">
        <v>1.5255787037037038E-2</v>
      </c>
      <c r="G132" s="54">
        <v>3.2068287037037034E-2</v>
      </c>
      <c r="H132" s="295" t="s">
        <v>751</v>
      </c>
      <c r="I132" s="55">
        <v>431</v>
      </c>
      <c r="J132" s="52">
        <v>115</v>
      </c>
      <c r="K132" s="50"/>
    </row>
    <row r="133" spans="1:11" x14ac:dyDescent="0.25">
      <c r="A133" s="294">
        <v>116</v>
      </c>
      <c r="B133" s="52">
        <v>67</v>
      </c>
      <c r="C133" s="51" t="s">
        <v>189</v>
      </c>
      <c r="D133" s="52">
        <v>1995</v>
      </c>
      <c r="E133" s="51" t="s">
        <v>58</v>
      </c>
      <c r="F133" s="56">
        <v>1.6151620370370368E-2</v>
      </c>
      <c r="G133" s="54">
        <v>3.2270833333333332E-2</v>
      </c>
      <c r="H133" s="295" t="s">
        <v>752</v>
      </c>
      <c r="I133" s="55">
        <v>422</v>
      </c>
      <c r="J133" s="52">
        <v>116</v>
      </c>
      <c r="K133" s="50"/>
    </row>
    <row r="134" spans="1:11" x14ac:dyDescent="0.25">
      <c r="A134" s="294">
        <v>117</v>
      </c>
      <c r="B134" s="52">
        <v>119</v>
      </c>
      <c r="C134" s="51" t="s">
        <v>190</v>
      </c>
      <c r="D134" s="52">
        <v>1995</v>
      </c>
      <c r="E134" s="51" t="s">
        <v>66</v>
      </c>
      <c r="F134" s="56">
        <v>1.5846064814814816E-2</v>
      </c>
      <c r="G134" s="54">
        <v>3.2303240740740737E-2</v>
      </c>
      <c r="H134" s="295" t="s">
        <v>753</v>
      </c>
      <c r="I134" s="55">
        <v>421</v>
      </c>
      <c r="J134" s="52">
        <v>117</v>
      </c>
      <c r="K134" s="50"/>
    </row>
    <row r="135" spans="1:11" x14ac:dyDescent="0.25">
      <c r="A135" s="294">
        <v>118</v>
      </c>
      <c r="B135" s="52">
        <v>109</v>
      </c>
      <c r="C135" s="51" t="s">
        <v>191</v>
      </c>
      <c r="D135" s="52">
        <v>1989</v>
      </c>
      <c r="E135" s="51" t="s">
        <v>70</v>
      </c>
      <c r="F135" s="56">
        <v>1.5649305555555555E-2</v>
      </c>
      <c r="G135" s="54">
        <v>3.2332175925925924E-2</v>
      </c>
      <c r="H135" s="295" t="s">
        <v>754</v>
      </c>
      <c r="I135" s="55">
        <v>420</v>
      </c>
      <c r="J135" s="52">
        <v>118</v>
      </c>
      <c r="K135" s="50"/>
    </row>
    <row r="136" spans="1:11" x14ac:dyDescent="0.25">
      <c r="A136" s="294">
        <v>119</v>
      </c>
      <c r="B136" s="52">
        <v>248</v>
      </c>
      <c r="C136" s="51" t="s">
        <v>192</v>
      </c>
      <c r="D136" s="52">
        <v>1998</v>
      </c>
      <c r="E136" s="51" t="s">
        <v>68</v>
      </c>
      <c r="F136" s="56">
        <v>1.5824074074074074E-2</v>
      </c>
      <c r="G136" s="54">
        <v>3.2332175925925924E-2</v>
      </c>
      <c r="H136" s="295" t="s">
        <v>754</v>
      </c>
      <c r="I136" s="55">
        <v>420</v>
      </c>
      <c r="J136" s="52">
        <v>119</v>
      </c>
      <c r="K136" s="50"/>
    </row>
    <row r="137" spans="1:11" x14ac:dyDescent="0.25">
      <c r="A137" s="294">
        <v>120</v>
      </c>
      <c r="B137" s="52">
        <v>10</v>
      </c>
      <c r="C137" s="51" t="s">
        <v>193</v>
      </c>
      <c r="D137" s="52">
        <v>1997</v>
      </c>
      <c r="E137" s="51" t="s">
        <v>65</v>
      </c>
      <c r="F137" s="56">
        <v>1.577546296296296E-2</v>
      </c>
      <c r="G137" s="54">
        <v>3.245949074074074E-2</v>
      </c>
      <c r="H137" s="295" t="s">
        <v>755</v>
      </c>
      <c r="I137" s="55">
        <v>414</v>
      </c>
      <c r="J137" s="52">
        <v>120</v>
      </c>
      <c r="K137" s="50"/>
    </row>
    <row r="138" spans="1:11" x14ac:dyDescent="0.25">
      <c r="A138" s="294">
        <v>121</v>
      </c>
      <c r="B138" s="52">
        <v>139</v>
      </c>
      <c r="C138" s="51" t="s">
        <v>194</v>
      </c>
      <c r="D138" s="52">
        <v>1996</v>
      </c>
      <c r="E138" s="51" t="s">
        <v>63</v>
      </c>
      <c r="F138" s="56">
        <v>1.6172453703703706E-2</v>
      </c>
      <c r="G138" s="54">
        <v>3.2502314814814817E-2</v>
      </c>
      <c r="H138" s="295" t="s">
        <v>756</v>
      </c>
      <c r="I138" s="55">
        <v>412</v>
      </c>
      <c r="J138" s="52">
        <v>121</v>
      </c>
      <c r="K138" s="50"/>
    </row>
    <row r="139" spans="1:11" x14ac:dyDescent="0.25">
      <c r="A139" s="294">
        <v>122</v>
      </c>
      <c r="B139" s="52">
        <v>4</v>
      </c>
      <c r="C139" s="51" t="s">
        <v>195</v>
      </c>
      <c r="D139" s="52">
        <v>1991</v>
      </c>
      <c r="E139" s="51" t="s">
        <v>58</v>
      </c>
      <c r="F139" s="56">
        <v>1.6261574074074074E-2</v>
      </c>
      <c r="G139" s="54">
        <v>3.272337962962963E-2</v>
      </c>
      <c r="H139" s="295" t="s">
        <v>757</v>
      </c>
      <c r="I139" s="55">
        <v>403</v>
      </c>
      <c r="J139" s="52">
        <v>122</v>
      </c>
      <c r="K139" s="50"/>
    </row>
    <row r="140" spans="1:11" x14ac:dyDescent="0.25">
      <c r="A140" s="294">
        <v>123</v>
      </c>
      <c r="B140" s="52">
        <v>213</v>
      </c>
      <c r="C140" s="51" t="s">
        <v>196</v>
      </c>
      <c r="D140" s="52">
        <v>1997</v>
      </c>
      <c r="E140" s="51" t="s">
        <v>55</v>
      </c>
      <c r="F140" s="56">
        <v>1.625810185185185E-2</v>
      </c>
      <c r="G140" s="54">
        <v>3.2762731481481483E-2</v>
      </c>
      <c r="H140" s="295" t="s">
        <v>758</v>
      </c>
      <c r="I140" s="55">
        <v>401</v>
      </c>
      <c r="J140" s="52">
        <v>123</v>
      </c>
      <c r="K140" s="50"/>
    </row>
    <row r="141" spans="1:11" x14ac:dyDescent="0.25">
      <c r="A141" s="294">
        <v>124</v>
      </c>
      <c r="B141" s="52">
        <v>34</v>
      </c>
      <c r="C141" s="51" t="s">
        <v>197</v>
      </c>
      <c r="D141" s="52">
        <v>1996</v>
      </c>
      <c r="E141" s="51" t="s">
        <v>57</v>
      </c>
      <c r="F141" s="56">
        <v>1.6197916666666666E-2</v>
      </c>
      <c r="G141" s="54">
        <v>3.2959490740740741E-2</v>
      </c>
      <c r="H141" s="295" t="s">
        <v>759</v>
      </c>
      <c r="I141" s="55">
        <v>392</v>
      </c>
      <c r="J141" s="52">
        <v>124</v>
      </c>
      <c r="K141" s="50"/>
    </row>
    <row r="142" spans="1:11" x14ac:dyDescent="0.25">
      <c r="A142" s="294">
        <v>125</v>
      </c>
      <c r="B142" s="52">
        <v>190</v>
      </c>
      <c r="C142" s="51" t="s">
        <v>198</v>
      </c>
      <c r="D142" s="52">
        <v>1996</v>
      </c>
      <c r="E142" s="51" t="s">
        <v>68</v>
      </c>
      <c r="F142" s="56">
        <v>1.6103009259259258E-2</v>
      </c>
      <c r="G142" s="54">
        <v>3.3331018518518517E-2</v>
      </c>
      <c r="H142" s="295" t="s">
        <v>760</v>
      </c>
      <c r="I142" s="55">
        <v>377</v>
      </c>
      <c r="J142" s="52">
        <v>125</v>
      </c>
      <c r="K142" s="50"/>
    </row>
    <row r="143" spans="1:11" x14ac:dyDescent="0.25">
      <c r="A143" s="294">
        <v>126</v>
      </c>
      <c r="B143" s="52">
        <v>127</v>
      </c>
      <c r="C143" s="51" t="s">
        <v>199</v>
      </c>
      <c r="D143" s="52">
        <v>1998</v>
      </c>
      <c r="E143" s="51" t="s">
        <v>55</v>
      </c>
      <c r="F143" s="56">
        <v>1.619560185185185E-2</v>
      </c>
      <c r="G143" s="54">
        <v>3.3454861111111109E-2</v>
      </c>
      <c r="H143" s="295" t="s">
        <v>761</v>
      </c>
      <c r="I143" s="55">
        <v>372</v>
      </c>
      <c r="J143" s="52">
        <v>126</v>
      </c>
      <c r="K143" s="50"/>
    </row>
    <row r="144" spans="1:11" x14ac:dyDescent="0.25">
      <c r="A144" s="294">
        <v>127</v>
      </c>
      <c r="B144" s="52">
        <v>63</v>
      </c>
      <c r="C144" s="51" t="s">
        <v>200</v>
      </c>
      <c r="D144" s="52">
        <v>1994</v>
      </c>
      <c r="E144" s="51" t="s">
        <v>65</v>
      </c>
      <c r="F144" s="56">
        <v>1.6766203703703703E-2</v>
      </c>
      <c r="G144" s="54">
        <v>3.3512731481481477E-2</v>
      </c>
      <c r="H144" s="295" t="s">
        <v>762</v>
      </c>
      <c r="I144" s="55">
        <v>369</v>
      </c>
      <c r="J144" s="52">
        <v>127</v>
      </c>
      <c r="K144" s="50"/>
    </row>
    <row r="145" spans="1:11" x14ac:dyDescent="0.25">
      <c r="A145" s="294">
        <v>128</v>
      </c>
      <c r="B145" s="52">
        <v>6</v>
      </c>
      <c r="C145" s="51" t="s">
        <v>201</v>
      </c>
      <c r="D145" s="52">
        <v>1992</v>
      </c>
      <c r="E145" s="51" t="s">
        <v>70</v>
      </c>
      <c r="F145" s="56">
        <v>1.6666666666666666E-2</v>
      </c>
      <c r="G145" s="54">
        <v>3.3770833333333333E-2</v>
      </c>
      <c r="H145" s="295" t="s">
        <v>763</v>
      </c>
      <c r="I145" s="55">
        <v>358</v>
      </c>
      <c r="J145" s="52">
        <v>128</v>
      </c>
      <c r="K145" s="50"/>
    </row>
    <row r="146" spans="1:11" x14ac:dyDescent="0.25">
      <c r="A146" s="294">
        <v>129</v>
      </c>
      <c r="B146" s="52">
        <v>170</v>
      </c>
      <c r="C146" s="51" t="s">
        <v>202</v>
      </c>
      <c r="D146" s="52">
        <v>1996</v>
      </c>
      <c r="E146" s="51" t="s">
        <v>108</v>
      </c>
      <c r="F146" s="56">
        <v>1.6855324074074075E-2</v>
      </c>
      <c r="G146" s="54">
        <v>3.4083333333333334E-2</v>
      </c>
      <c r="H146" s="295" t="s">
        <v>764</v>
      </c>
      <c r="I146" s="55">
        <v>346</v>
      </c>
      <c r="J146" s="52">
        <v>129</v>
      </c>
      <c r="K146" s="50"/>
    </row>
    <row r="147" spans="1:11" x14ac:dyDescent="0.25">
      <c r="A147" s="294">
        <v>130</v>
      </c>
      <c r="B147" s="52">
        <v>215</v>
      </c>
      <c r="C147" s="51" t="s">
        <v>203</v>
      </c>
      <c r="D147" s="52">
        <v>1997</v>
      </c>
      <c r="E147" s="51" t="s">
        <v>52</v>
      </c>
      <c r="F147" s="56">
        <v>1.6828703703703703E-2</v>
      </c>
      <c r="G147" s="54">
        <v>3.441203703703704E-2</v>
      </c>
      <c r="H147" s="295" t="s">
        <v>765</v>
      </c>
      <c r="I147" s="55">
        <v>332</v>
      </c>
      <c r="J147" s="52">
        <v>130</v>
      </c>
      <c r="K147" s="50"/>
    </row>
    <row r="148" spans="1:11" x14ac:dyDescent="0.25">
      <c r="A148" s="294">
        <v>131</v>
      </c>
      <c r="B148" s="52">
        <v>186</v>
      </c>
      <c r="C148" s="51" t="s">
        <v>204</v>
      </c>
      <c r="D148" s="52">
        <v>1999</v>
      </c>
      <c r="E148" s="51" t="s">
        <v>66</v>
      </c>
      <c r="F148" s="56">
        <v>1.7075231481481483E-2</v>
      </c>
      <c r="G148" s="54">
        <v>3.4637731481481478E-2</v>
      </c>
      <c r="H148" s="295" t="s">
        <v>766</v>
      </c>
      <c r="I148" s="55">
        <v>323</v>
      </c>
      <c r="J148" s="52">
        <v>131</v>
      </c>
      <c r="K148" s="50"/>
    </row>
    <row r="149" spans="1:11" x14ac:dyDescent="0.25">
      <c r="A149" s="294">
        <v>132</v>
      </c>
      <c r="B149" s="52">
        <v>163</v>
      </c>
      <c r="C149" s="51" t="s">
        <v>205</v>
      </c>
      <c r="D149" s="52">
        <v>1996</v>
      </c>
      <c r="E149" s="51" t="s">
        <v>108</v>
      </c>
      <c r="F149" s="56">
        <v>1.678935185185185E-2</v>
      </c>
      <c r="G149" s="54">
        <v>3.5005787037037037E-2</v>
      </c>
      <c r="H149" s="295" t="s">
        <v>767</v>
      </c>
      <c r="I149" s="55">
        <v>309</v>
      </c>
      <c r="J149" s="52">
        <v>132</v>
      </c>
      <c r="K149" s="50"/>
    </row>
    <row r="150" spans="1:11" x14ac:dyDescent="0.25">
      <c r="A150" s="294">
        <v>133</v>
      </c>
      <c r="B150" s="52">
        <v>81</v>
      </c>
      <c r="C150" s="51" t="s">
        <v>206</v>
      </c>
      <c r="D150" s="52">
        <v>1992</v>
      </c>
      <c r="E150" s="51" t="s">
        <v>70</v>
      </c>
      <c r="F150" s="56">
        <v>1.7335648148148149E-2</v>
      </c>
      <c r="G150" s="54">
        <v>3.5258101851851853E-2</v>
      </c>
      <c r="H150" s="295" t="s">
        <v>768</v>
      </c>
      <c r="I150" s="55">
        <v>299</v>
      </c>
      <c r="J150" s="52">
        <v>133</v>
      </c>
      <c r="K150" s="50"/>
    </row>
    <row r="151" spans="1:11" x14ac:dyDescent="0.25">
      <c r="A151" s="294">
        <v>134</v>
      </c>
      <c r="B151" s="52">
        <v>181</v>
      </c>
      <c r="C151" s="51" t="s">
        <v>207</v>
      </c>
      <c r="D151" s="52">
        <v>1999</v>
      </c>
      <c r="E151" s="51" t="s">
        <v>46</v>
      </c>
      <c r="F151" s="56">
        <v>1.6870370370370372E-2</v>
      </c>
      <c r="G151" s="54">
        <v>3.5269675925925927E-2</v>
      </c>
      <c r="H151" s="295" t="s">
        <v>769</v>
      </c>
      <c r="I151" s="55">
        <v>299</v>
      </c>
      <c r="J151" s="52">
        <v>134</v>
      </c>
      <c r="K151" s="50"/>
    </row>
    <row r="152" spans="1:11" x14ac:dyDescent="0.25">
      <c r="A152" s="294">
        <v>135</v>
      </c>
      <c r="B152" s="52">
        <v>53</v>
      </c>
      <c r="C152" s="51" t="s">
        <v>208</v>
      </c>
      <c r="D152" s="52">
        <v>1997</v>
      </c>
      <c r="E152" s="51" t="s">
        <v>46</v>
      </c>
      <c r="F152" s="56">
        <v>1.7374999999999998E-2</v>
      </c>
      <c r="G152" s="54">
        <v>3.5410879629629625E-2</v>
      </c>
      <c r="H152" s="295" t="s">
        <v>770</v>
      </c>
      <c r="I152" s="55">
        <v>293</v>
      </c>
      <c r="J152" s="52">
        <v>135</v>
      </c>
      <c r="K152" s="50"/>
    </row>
    <row r="153" spans="1:11" x14ac:dyDescent="0.25">
      <c r="A153" s="294">
        <v>136</v>
      </c>
      <c r="B153" s="52">
        <v>257</v>
      </c>
      <c r="C153" s="51" t="s">
        <v>209</v>
      </c>
      <c r="D153" s="52">
        <v>1994</v>
      </c>
      <c r="E153" s="51" t="s">
        <v>62</v>
      </c>
      <c r="F153" s="56">
        <v>1.6869212962962964E-2</v>
      </c>
      <c r="G153" s="54">
        <v>3.5642361111111111E-2</v>
      </c>
      <c r="H153" s="295" t="s">
        <v>771</v>
      </c>
      <c r="I153" s="55">
        <v>284</v>
      </c>
      <c r="J153" s="52">
        <v>136</v>
      </c>
      <c r="K153" s="50"/>
    </row>
    <row r="154" spans="1:11" x14ac:dyDescent="0.25">
      <c r="A154" s="294">
        <v>137</v>
      </c>
      <c r="B154" s="52">
        <v>126</v>
      </c>
      <c r="C154" s="51" t="s">
        <v>210</v>
      </c>
      <c r="D154" s="52">
        <v>1994</v>
      </c>
      <c r="E154" s="51" t="s">
        <v>50</v>
      </c>
      <c r="F154" s="56">
        <v>1.7015046296296295E-2</v>
      </c>
      <c r="G154" s="54">
        <v>3.5701388888888887E-2</v>
      </c>
      <c r="H154" s="295" t="s">
        <v>772</v>
      </c>
      <c r="I154" s="55">
        <v>282</v>
      </c>
      <c r="J154" s="52">
        <v>137</v>
      </c>
      <c r="K154" s="50"/>
    </row>
    <row r="155" spans="1:11" x14ac:dyDescent="0.25">
      <c r="A155" s="294">
        <v>138</v>
      </c>
      <c r="B155" s="52">
        <v>50</v>
      </c>
      <c r="C155" s="51" t="s">
        <v>211</v>
      </c>
      <c r="D155" s="52">
        <v>1995</v>
      </c>
      <c r="E155" s="51" t="s">
        <v>65</v>
      </c>
      <c r="F155" s="56">
        <v>1.7247685185185185E-2</v>
      </c>
      <c r="G155" s="54">
        <v>3.5756944444444445E-2</v>
      </c>
      <c r="H155" s="295" t="s">
        <v>773</v>
      </c>
      <c r="I155" s="55">
        <v>280</v>
      </c>
      <c r="J155" s="52">
        <v>138</v>
      </c>
      <c r="K155" s="50"/>
    </row>
    <row r="156" spans="1:11" x14ac:dyDescent="0.25">
      <c r="A156" s="294">
        <v>139</v>
      </c>
      <c r="B156" s="52">
        <v>185</v>
      </c>
      <c r="C156" s="51" t="s">
        <v>212</v>
      </c>
      <c r="D156" s="52">
        <v>1996</v>
      </c>
      <c r="E156" s="51" t="s">
        <v>54</v>
      </c>
      <c r="F156" s="56">
        <v>1.7572916666666667E-2</v>
      </c>
      <c r="G156" s="54">
        <v>3.5835648148148151E-2</v>
      </c>
      <c r="H156" s="295" t="s">
        <v>774</v>
      </c>
      <c r="I156" s="55">
        <v>277</v>
      </c>
      <c r="J156" s="52">
        <v>139</v>
      </c>
      <c r="K156" s="50"/>
    </row>
    <row r="157" spans="1:11" x14ac:dyDescent="0.25">
      <c r="A157" s="294">
        <v>140</v>
      </c>
      <c r="B157" s="52">
        <v>259</v>
      </c>
      <c r="C157" s="51" t="s">
        <v>213</v>
      </c>
      <c r="D157" s="52">
        <v>1998</v>
      </c>
      <c r="E157" s="51" t="s">
        <v>71</v>
      </c>
      <c r="F157" s="56">
        <v>1.7537037037037038E-2</v>
      </c>
      <c r="G157" s="54">
        <v>3.5998842592592589E-2</v>
      </c>
      <c r="H157" s="295" t="s">
        <v>775</v>
      </c>
      <c r="I157" s="55">
        <v>271</v>
      </c>
      <c r="J157" s="52">
        <v>140</v>
      </c>
      <c r="K157" s="50"/>
    </row>
    <row r="158" spans="1:11" x14ac:dyDescent="0.25">
      <c r="A158" s="294">
        <v>141</v>
      </c>
      <c r="B158" s="52">
        <v>178</v>
      </c>
      <c r="C158" s="51" t="s">
        <v>214</v>
      </c>
      <c r="D158" s="52">
        <v>1997</v>
      </c>
      <c r="E158" s="51" t="s">
        <v>66</v>
      </c>
      <c r="F158" s="56">
        <v>1.7884259259259259E-2</v>
      </c>
      <c r="G158" s="54">
        <v>3.6031250000000001E-2</v>
      </c>
      <c r="H158" s="295" t="s">
        <v>776</v>
      </c>
      <c r="I158" s="55">
        <v>270</v>
      </c>
      <c r="J158" s="52">
        <v>141</v>
      </c>
      <c r="K158" s="50"/>
    </row>
    <row r="159" spans="1:11" x14ac:dyDescent="0.25">
      <c r="A159" s="294">
        <v>142</v>
      </c>
      <c r="B159" s="52">
        <v>147</v>
      </c>
      <c r="C159" s="51" t="s">
        <v>215</v>
      </c>
      <c r="D159" s="52">
        <v>1996</v>
      </c>
      <c r="E159" s="51" t="s">
        <v>54</v>
      </c>
      <c r="F159" s="56">
        <v>1.8049768518518517E-2</v>
      </c>
      <c r="G159" s="54">
        <v>3.6184027777777773E-2</v>
      </c>
      <c r="H159" s="295" t="s">
        <v>777</v>
      </c>
      <c r="I159" s="55">
        <v>264</v>
      </c>
      <c r="J159" s="52">
        <v>142</v>
      </c>
      <c r="K159" s="50"/>
    </row>
    <row r="160" spans="1:11" x14ac:dyDescent="0.25">
      <c r="A160" s="294">
        <v>143</v>
      </c>
      <c r="B160" s="52">
        <v>124</v>
      </c>
      <c r="C160" s="51" t="s">
        <v>216</v>
      </c>
      <c r="D160" s="52">
        <v>1996</v>
      </c>
      <c r="E160" s="51" t="s">
        <v>58</v>
      </c>
      <c r="F160" s="56">
        <v>1.7484953703703704E-2</v>
      </c>
      <c r="G160" s="54">
        <v>3.6486111111111115E-2</v>
      </c>
      <c r="H160" s="295" t="s">
        <v>778</v>
      </c>
      <c r="I160" s="55">
        <v>253</v>
      </c>
      <c r="J160" s="52">
        <v>143</v>
      </c>
      <c r="K160" s="50"/>
    </row>
    <row r="161" spans="1:11" x14ac:dyDescent="0.25">
      <c r="A161" s="294">
        <v>144</v>
      </c>
      <c r="B161" s="52">
        <v>149</v>
      </c>
      <c r="C161" s="51" t="s">
        <v>217</v>
      </c>
      <c r="D161" s="52">
        <v>1998</v>
      </c>
      <c r="E161" s="51" t="s">
        <v>70</v>
      </c>
      <c r="F161" s="56">
        <v>1.9010416666666665E-2</v>
      </c>
      <c r="G161" s="54">
        <v>3.7597222222222219E-2</v>
      </c>
      <c r="H161" s="295" t="s">
        <v>779</v>
      </c>
      <c r="I161" s="55">
        <v>213</v>
      </c>
      <c r="J161" s="52">
        <v>144</v>
      </c>
      <c r="K161" s="50"/>
    </row>
    <row r="162" spans="1:11" x14ac:dyDescent="0.25">
      <c r="A162" s="294">
        <v>145</v>
      </c>
      <c r="B162" s="52">
        <v>122</v>
      </c>
      <c r="C162" s="51" t="s">
        <v>218</v>
      </c>
      <c r="D162" s="52">
        <v>1996</v>
      </c>
      <c r="E162" s="51" t="s">
        <v>58</v>
      </c>
      <c r="F162" s="56">
        <v>1.8130787037037039E-2</v>
      </c>
      <c r="G162" s="54">
        <v>3.7601851851851852E-2</v>
      </c>
      <c r="H162" s="295" t="s">
        <v>780</v>
      </c>
      <c r="I162" s="55">
        <v>213</v>
      </c>
      <c r="J162" s="52">
        <v>145</v>
      </c>
      <c r="K162" s="50"/>
    </row>
    <row r="163" spans="1:11" x14ac:dyDescent="0.25">
      <c r="A163" s="294">
        <v>146</v>
      </c>
      <c r="B163" s="52">
        <v>25</v>
      </c>
      <c r="C163" s="51" t="s">
        <v>219</v>
      </c>
      <c r="D163" s="52">
        <v>1998</v>
      </c>
      <c r="E163" s="51" t="s">
        <v>67</v>
      </c>
      <c r="F163" s="56">
        <v>1.7949074074074076E-2</v>
      </c>
      <c r="G163" s="54">
        <v>3.7612268518518517E-2</v>
      </c>
      <c r="H163" s="295" t="s">
        <v>781</v>
      </c>
      <c r="I163" s="55">
        <v>212</v>
      </c>
      <c r="J163" s="52">
        <v>146</v>
      </c>
      <c r="K163" s="50"/>
    </row>
    <row r="164" spans="1:11" x14ac:dyDescent="0.25">
      <c r="A164" s="294">
        <v>147</v>
      </c>
      <c r="B164" s="52">
        <v>237</v>
      </c>
      <c r="C164" s="51" t="s">
        <v>220</v>
      </c>
      <c r="D164" s="52">
        <v>1994</v>
      </c>
      <c r="E164" s="51" t="s">
        <v>70</v>
      </c>
      <c r="F164" s="56">
        <v>1.8199074074074072E-2</v>
      </c>
      <c r="G164" s="54">
        <v>3.8021990740740738E-2</v>
      </c>
      <c r="H164" s="295" t="s">
        <v>782</v>
      </c>
      <c r="I164" s="55">
        <v>198</v>
      </c>
      <c r="J164" s="52">
        <v>147</v>
      </c>
      <c r="K164" s="50"/>
    </row>
    <row r="165" spans="1:11" x14ac:dyDescent="0.25">
      <c r="A165" s="294">
        <v>148</v>
      </c>
      <c r="B165" s="52">
        <v>5</v>
      </c>
      <c r="C165" s="51" t="s">
        <v>221</v>
      </c>
      <c r="D165" s="52">
        <v>1996</v>
      </c>
      <c r="E165" s="51" t="s">
        <v>69</v>
      </c>
      <c r="F165" s="56">
        <v>1.8273148148148146E-2</v>
      </c>
      <c r="G165" s="54">
        <v>3.8288194444444444E-2</v>
      </c>
      <c r="H165" s="295" t="s">
        <v>783</v>
      </c>
      <c r="I165" s="55">
        <v>188</v>
      </c>
      <c r="J165" s="52">
        <v>148</v>
      </c>
      <c r="K165" s="50"/>
    </row>
    <row r="166" spans="1:11" x14ac:dyDescent="0.25">
      <c r="A166" s="294">
        <v>149</v>
      </c>
      <c r="B166" s="52">
        <v>199</v>
      </c>
      <c r="C166" s="51" t="s">
        <v>222</v>
      </c>
      <c r="D166" s="52">
        <v>1998</v>
      </c>
      <c r="E166" s="51" t="s">
        <v>66</v>
      </c>
      <c r="F166" s="56">
        <v>1.7655092592592594E-2</v>
      </c>
      <c r="G166" s="54">
        <v>3.8337962962962963E-2</v>
      </c>
      <c r="H166" s="295" t="s">
        <v>784</v>
      </c>
      <c r="I166" s="55">
        <v>187</v>
      </c>
      <c r="J166" s="52">
        <v>149</v>
      </c>
      <c r="K166" s="50"/>
    </row>
    <row r="167" spans="1:11" x14ac:dyDescent="0.25">
      <c r="A167" s="294">
        <v>150</v>
      </c>
      <c r="B167" s="52">
        <v>102</v>
      </c>
      <c r="C167" s="51" t="s">
        <v>180</v>
      </c>
      <c r="D167" s="52">
        <v>1995</v>
      </c>
      <c r="E167" s="51" t="s">
        <v>108</v>
      </c>
      <c r="F167" s="56">
        <v>1.877314814814815E-2</v>
      </c>
      <c r="G167" s="54">
        <v>3.8364583333333334E-2</v>
      </c>
      <c r="H167" s="295" t="s">
        <v>785</v>
      </c>
      <c r="I167" s="55">
        <v>186</v>
      </c>
      <c r="J167" s="52">
        <v>150</v>
      </c>
      <c r="K167" s="50"/>
    </row>
    <row r="168" spans="1:11" x14ac:dyDescent="0.25">
      <c r="A168" s="294">
        <v>151</v>
      </c>
      <c r="B168" s="52">
        <v>133</v>
      </c>
      <c r="C168" s="51" t="s">
        <v>223</v>
      </c>
      <c r="D168" s="52">
        <v>1996</v>
      </c>
      <c r="E168" s="51" t="s">
        <v>65</v>
      </c>
      <c r="F168" s="56">
        <v>1.8859953703703705E-2</v>
      </c>
      <c r="G168" s="54">
        <v>3.8807870370370375E-2</v>
      </c>
      <c r="H168" s="295" t="s">
        <v>786</v>
      </c>
      <c r="I168" s="55">
        <v>170</v>
      </c>
      <c r="J168" s="52">
        <v>151</v>
      </c>
      <c r="K168" s="50"/>
    </row>
    <row r="169" spans="1:11" x14ac:dyDescent="0.25">
      <c r="A169" s="294">
        <v>152</v>
      </c>
      <c r="B169" s="52">
        <v>222</v>
      </c>
      <c r="C169" s="51" t="s">
        <v>224</v>
      </c>
      <c r="D169" s="52">
        <v>1995</v>
      </c>
      <c r="E169" s="51" t="s">
        <v>62</v>
      </c>
      <c r="F169" s="56">
        <v>1.8663194444444444E-2</v>
      </c>
      <c r="G169" s="54">
        <v>3.8905092592592595E-2</v>
      </c>
      <c r="H169" s="295" t="s">
        <v>787</v>
      </c>
      <c r="I169" s="55">
        <v>167</v>
      </c>
      <c r="J169" s="52">
        <v>152</v>
      </c>
      <c r="K169" s="50"/>
    </row>
    <row r="170" spans="1:11" x14ac:dyDescent="0.25">
      <c r="A170" s="294">
        <v>153</v>
      </c>
      <c r="B170" s="52">
        <v>115</v>
      </c>
      <c r="C170" s="51" t="s">
        <v>225</v>
      </c>
      <c r="D170" s="52">
        <v>1997</v>
      </c>
      <c r="E170" s="51" t="s">
        <v>55</v>
      </c>
      <c r="F170" s="56">
        <v>1.8734953703703702E-2</v>
      </c>
      <c r="G170" s="54">
        <v>3.9439814814814816E-2</v>
      </c>
      <c r="H170" s="295" t="s">
        <v>788</v>
      </c>
      <c r="I170" s="55">
        <v>149</v>
      </c>
      <c r="J170" s="52">
        <v>153</v>
      </c>
      <c r="K170" s="50"/>
    </row>
    <row r="171" spans="1:11" x14ac:dyDescent="0.25">
      <c r="A171" s="294">
        <v>154</v>
      </c>
      <c r="B171" s="52">
        <v>16</v>
      </c>
      <c r="C171" s="51" t="s">
        <v>226</v>
      </c>
      <c r="D171" s="52">
        <v>1998</v>
      </c>
      <c r="E171" s="51" t="s">
        <v>70</v>
      </c>
      <c r="F171" s="56">
        <v>1.9232638888888889E-2</v>
      </c>
      <c r="G171" s="54">
        <v>3.9678240740740736E-2</v>
      </c>
      <c r="H171" s="295" t="s">
        <v>789</v>
      </c>
      <c r="I171" s="55">
        <v>141</v>
      </c>
      <c r="J171" s="52">
        <v>154</v>
      </c>
      <c r="K171" s="50"/>
    </row>
    <row r="172" spans="1:11" x14ac:dyDescent="0.25">
      <c r="A172" s="294">
        <v>155</v>
      </c>
      <c r="B172" s="52">
        <v>1</v>
      </c>
      <c r="C172" s="51" t="s">
        <v>227</v>
      </c>
      <c r="D172" s="52">
        <v>1997</v>
      </c>
      <c r="E172" s="51" t="s">
        <v>71</v>
      </c>
      <c r="F172" s="56">
        <v>1.9031250000000003E-2</v>
      </c>
      <c r="G172" s="54">
        <v>3.9873842592592593E-2</v>
      </c>
      <c r="H172" s="295" t="s">
        <v>790</v>
      </c>
      <c r="I172" s="55">
        <v>135</v>
      </c>
      <c r="J172" s="52">
        <v>155</v>
      </c>
      <c r="K172" s="50"/>
    </row>
    <row r="173" spans="1:11" x14ac:dyDescent="0.25">
      <c r="A173" s="294">
        <v>156</v>
      </c>
      <c r="B173" s="52">
        <v>94</v>
      </c>
      <c r="C173" s="51" t="s">
        <v>228</v>
      </c>
      <c r="D173" s="52">
        <v>1992</v>
      </c>
      <c r="E173" s="51" t="s">
        <v>71</v>
      </c>
      <c r="F173" s="56">
        <v>1.95E-2</v>
      </c>
      <c r="G173" s="54">
        <v>4.0089120370370372E-2</v>
      </c>
      <c r="H173" s="295" t="s">
        <v>791</v>
      </c>
      <c r="I173" s="55">
        <v>128</v>
      </c>
      <c r="J173" s="52">
        <v>156</v>
      </c>
      <c r="K173" s="50"/>
    </row>
    <row r="174" spans="1:11" x14ac:dyDescent="0.25">
      <c r="A174" s="294">
        <v>157</v>
      </c>
      <c r="B174" s="52">
        <v>218</v>
      </c>
      <c r="C174" s="51" t="s">
        <v>229</v>
      </c>
      <c r="D174" s="52">
        <v>1999</v>
      </c>
      <c r="E174" s="51" t="s">
        <v>55</v>
      </c>
      <c r="F174" s="56">
        <v>1.8738425925925926E-2</v>
      </c>
      <c r="G174" s="54">
        <v>4.0232638888888887E-2</v>
      </c>
      <c r="H174" s="295" t="s">
        <v>792</v>
      </c>
      <c r="I174" s="55">
        <v>123</v>
      </c>
      <c r="J174" s="52">
        <v>157</v>
      </c>
      <c r="K174" s="50"/>
    </row>
    <row r="175" spans="1:11" x14ac:dyDescent="0.25">
      <c r="A175" s="294">
        <v>158</v>
      </c>
      <c r="B175" s="52">
        <v>114</v>
      </c>
      <c r="C175" s="51" t="s">
        <v>230</v>
      </c>
      <c r="D175" s="52">
        <v>1996</v>
      </c>
      <c r="E175" s="51" t="s">
        <v>108</v>
      </c>
      <c r="F175" s="56">
        <v>1.9758101851851853E-2</v>
      </c>
      <c r="G175" s="54">
        <v>4.0385416666666667E-2</v>
      </c>
      <c r="H175" s="295" t="s">
        <v>793</v>
      </c>
      <c r="I175" s="55">
        <v>118</v>
      </c>
      <c r="J175" s="52">
        <v>158</v>
      </c>
      <c r="K175" s="50"/>
    </row>
    <row r="176" spans="1:11" x14ac:dyDescent="0.25">
      <c r="A176" s="294">
        <v>159</v>
      </c>
      <c r="B176" s="52">
        <v>258</v>
      </c>
      <c r="C176" s="51" t="s">
        <v>231</v>
      </c>
      <c r="D176" s="52">
        <v>1999</v>
      </c>
      <c r="E176" s="51" t="s">
        <v>72</v>
      </c>
      <c r="F176" s="56">
        <v>1.9089120370370371E-2</v>
      </c>
      <c r="G176" s="54">
        <v>4.086226851851852E-2</v>
      </c>
      <c r="H176" s="295" t="s">
        <v>794</v>
      </c>
      <c r="I176" s="55">
        <v>103</v>
      </c>
      <c r="J176" s="52">
        <v>159</v>
      </c>
      <c r="K176" s="50"/>
    </row>
    <row r="177" spans="1:11" x14ac:dyDescent="0.25">
      <c r="A177" s="294">
        <v>160</v>
      </c>
      <c r="B177" s="52">
        <v>265</v>
      </c>
      <c r="C177" s="51" t="s">
        <v>232</v>
      </c>
      <c r="D177" s="52">
        <v>1997</v>
      </c>
      <c r="E177" s="51" t="s">
        <v>72</v>
      </c>
      <c r="F177" s="56">
        <v>2.032638888888889E-2</v>
      </c>
      <c r="G177" s="54">
        <v>4.2054398148148146E-2</v>
      </c>
      <c r="H177" s="295" t="s">
        <v>795</v>
      </c>
      <c r="I177" s="55">
        <v>65</v>
      </c>
      <c r="J177" s="52">
        <v>160</v>
      </c>
      <c r="K177" s="50"/>
    </row>
    <row r="178" spans="1:11" x14ac:dyDescent="0.25">
      <c r="A178" s="294">
        <v>161</v>
      </c>
      <c r="B178" s="52">
        <v>111</v>
      </c>
      <c r="C178" s="51" t="s">
        <v>233</v>
      </c>
      <c r="D178" s="52">
        <v>1996</v>
      </c>
      <c r="E178" s="51" t="s">
        <v>58</v>
      </c>
      <c r="F178" s="56">
        <v>2.0989583333333336E-2</v>
      </c>
      <c r="G178" s="54">
        <v>4.2726851851851849E-2</v>
      </c>
      <c r="H178" s="295" t="s">
        <v>796</v>
      </c>
      <c r="I178" s="55">
        <v>45</v>
      </c>
      <c r="J178" s="52">
        <v>161</v>
      </c>
      <c r="K178" s="50"/>
    </row>
    <row r="179" spans="1:11" x14ac:dyDescent="0.25">
      <c r="A179" s="294">
        <v>162</v>
      </c>
      <c r="B179" s="52">
        <v>169</v>
      </c>
      <c r="C179" s="51" t="s">
        <v>234</v>
      </c>
      <c r="D179" s="52">
        <v>1997</v>
      </c>
      <c r="E179" s="51" t="s">
        <v>63</v>
      </c>
      <c r="F179" s="56">
        <v>2.0518518518518519E-2</v>
      </c>
      <c r="G179" s="54">
        <v>4.3187499999999997E-2</v>
      </c>
      <c r="H179" s="295" t="s">
        <v>797</v>
      </c>
      <c r="I179" s="55">
        <v>31</v>
      </c>
      <c r="J179" s="52">
        <v>162</v>
      </c>
      <c r="K179" s="50"/>
    </row>
    <row r="180" spans="1:11" x14ac:dyDescent="0.25">
      <c r="A180" s="294">
        <v>163</v>
      </c>
      <c r="B180" s="52">
        <v>260</v>
      </c>
      <c r="C180" s="51" t="s">
        <v>235</v>
      </c>
      <c r="D180" s="52">
        <v>1988</v>
      </c>
      <c r="E180" s="51" t="s">
        <v>72</v>
      </c>
      <c r="F180" s="56">
        <v>2.120023148148148E-2</v>
      </c>
      <c r="G180" s="54">
        <v>4.3231481481481482E-2</v>
      </c>
      <c r="H180" s="295" t="s">
        <v>798</v>
      </c>
      <c r="I180" s="55">
        <v>29</v>
      </c>
      <c r="J180" s="52">
        <v>163</v>
      </c>
      <c r="K180" s="50"/>
    </row>
    <row r="181" spans="1:11" x14ac:dyDescent="0.25">
      <c r="A181" s="294">
        <v>164</v>
      </c>
      <c r="B181" s="52">
        <v>268</v>
      </c>
      <c r="C181" s="51" t="s">
        <v>236</v>
      </c>
      <c r="D181" s="52">
        <v>1995</v>
      </c>
      <c r="E181" s="51" t="s">
        <v>71</v>
      </c>
      <c r="F181" s="56">
        <v>2.1666666666666667E-2</v>
      </c>
      <c r="G181" s="54">
        <v>4.3906250000000001E-2</v>
      </c>
      <c r="H181" s="295" t="s">
        <v>799</v>
      </c>
      <c r="I181" s="55">
        <v>9</v>
      </c>
      <c r="J181" s="52">
        <v>164</v>
      </c>
      <c r="K181" s="50"/>
    </row>
    <row r="182" spans="1:11" x14ac:dyDescent="0.25">
      <c r="A182" s="294">
        <v>165</v>
      </c>
      <c r="B182" s="52">
        <v>217</v>
      </c>
      <c r="C182" s="51" t="s">
        <v>237</v>
      </c>
      <c r="D182" s="52">
        <v>1996</v>
      </c>
      <c r="E182" s="51" t="s">
        <v>58</v>
      </c>
      <c r="F182" s="56">
        <v>2.1084490740740744E-2</v>
      </c>
      <c r="G182" s="54">
        <v>4.451851851851852E-2</v>
      </c>
      <c r="H182" s="295" t="s">
        <v>800</v>
      </c>
      <c r="I182" s="55">
        <v>0</v>
      </c>
      <c r="J182" s="52">
        <v>165</v>
      </c>
      <c r="K182" s="50"/>
    </row>
    <row r="183" spans="1:11" x14ac:dyDescent="0.25">
      <c r="A183" s="294">
        <v>166</v>
      </c>
      <c r="B183" s="52">
        <v>272</v>
      </c>
      <c r="C183" s="51" t="s">
        <v>238</v>
      </c>
      <c r="D183" s="52">
        <v>1996</v>
      </c>
      <c r="E183" s="51" t="s">
        <v>71</v>
      </c>
      <c r="F183" s="56">
        <v>2.3061342592592595E-2</v>
      </c>
      <c r="G183" s="54">
        <v>4.543518518518519E-2</v>
      </c>
      <c r="H183" s="295" t="s">
        <v>801</v>
      </c>
      <c r="I183" s="55">
        <v>0</v>
      </c>
      <c r="J183" s="52">
        <v>166</v>
      </c>
      <c r="K183" s="50"/>
    </row>
    <row r="184" spans="1:11" x14ac:dyDescent="0.25">
      <c r="A184" s="294">
        <v>167</v>
      </c>
      <c r="B184" s="52">
        <v>273</v>
      </c>
      <c r="C184" s="51" t="s">
        <v>239</v>
      </c>
      <c r="D184" s="52">
        <v>1996</v>
      </c>
      <c r="E184" s="51" t="s">
        <v>52</v>
      </c>
      <c r="F184" s="56">
        <v>2.2770833333333334E-2</v>
      </c>
      <c r="G184" s="54">
        <v>4.623032407407407E-2</v>
      </c>
      <c r="H184" s="295" t="s">
        <v>802</v>
      </c>
      <c r="I184" s="55">
        <v>0</v>
      </c>
      <c r="J184" s="52">
        <v>167</v>
      </c>
      <c r="K184" s="50"/>
    </row>
    <row r="185" spans="1:11" x14ac:dyDescent="0.25">
      <c r="A185" s="294">
        <v>168</v>
      </c>
      <c r="B185" s="52">
        <v>251</v>
      </c>
      <c r="C185" s="51" t="s">
        <v>240</v>
      </c>
      <c r="D185" s="52">
        <v>1996</v>
      </c>
      <c r="E185" s="51" t="s">
        <v>71</v>
      </c>
      <c r="F185" s="56">
        <v>2.3046296296296297E-2</v>
      </c>
      <c r="G185" s="54">
        <v>4.8083333333333332E-2</v>
      </c>
      <c r="H185" s="295" t="s">
        <v>803</v>
      </c>
      <c r="I185" s="55">
        <v>0</v>
      </c>
      <c r="J185" s="52">
        <v>168</v>
      </c>
      <c r="K185" s="50"/>
    </row>
    <row r="186" spans="1:11" x14ac:dyDescent="0.25">
      <c r="A186" s="294">
        <v>169</v>
      </c>
      <c r="B186" s="52">
        <v>242</v>
      </c>
      <c r="C186" s="51" t="s">
        <v>241</v>
      </c>
      <c r="D186" s="52">
        <v>1998</v>
      </c>
      <c r="E186" s="51" t="s">
        <v>58</v>
      </c>
      <c r="F186" s="56">
        <v>2.2531249999999999E-2</v>
      </c>
      <c r="G186" s="54">
        <v>4.8398148148148155E-2</v>
      </c>
      <c r="H186" s="295" t="s">
        <v>804</v>
      </c>
      <c r="I186" s="55">
        <v>0</v>
      </c>
      <c r="J186" s="52">
        <v>169</v>
      </c>
      <c r="K186" s="50"/>
    </row>
    <row r="187" spans="1:11" x14ac:dyDescent="0.25">
      <c r="A187" s="294">
        <v>170</v>
      </c>
      <c r="B187" s="52">
        <v>264</v>
      </c>
      <c r="C187" s="51" t="s">
        <v>242</v>
      </c>
      <c r="D187" s="52">
        <v>1998</v>
      </c>
      <c r="E187" s="51" t="s">
        <v>52</v>
      </c>
      <c r="F187" s="56">
        <v>2.2965277777777779E-2</v>
      </c>
      <c r="G187" s="54">
        <v>4.8743055555555553E-2</v>
      </c>
      <c r="H187" s="295" t="s">
        <v>805</v>
      </c>
      <c r="I187" s="55">
        <v>0</v>
      </c>
      <c r="J187" s="52">
        <v>170</v>
      </c>
      <c r="K187" s="50"/>
    </row>
    <row r="188" spans="1:11" x14ac:dyDescent="0.25">
      <c r="A188" s="294">
        <v>171</v>
      </c>
      <c r="B188" s="52">
        <v>249</v>
      </c>
      <c r="C188" s="51" t="s">
        <v>243</v>
      </c>
      <c r="D188" s="52">
        <v>1995</v>
      </c>
      <c r="E188" s="51" t="s">
        <v>71</v>
      </c>
      <c r="F188" s="56">
        <v>2.6060185185185183E-2</v>
      </c>
      <c r="G188" s="54">
        <v>5.3606481481481477E-2</v>
      </c>
      <c r="H188" s="295" t="s">
        <v>806</v>
      </c>
      <c r="I188" s="55">
        <v>0</v>
      </c>
      <c r="J188" s="52">
        <v>171</v>
      </c>
      <c r="K188" s="50"/>
    </row>
    <row r="189" spans="1:11" x14ac:dyDescent="0.25">
      <c r="A189" s="294">
        <v>172</v>
      </c>
      <c r="B189" s="52">
        <v>256</v>
      </c>
      <c r="C189" s="51" t="s">
        <v>244</v>
      </c>
      <c r="D189" s="52">
        <v>1996</v>
      </c>
      <c r="E189" s="51" t="s">
        <v>52</v>
      </c>
      <c r="F189" s="56">
        <v>2.7519675925925923E-2</v>
      </c>
      <c r="G189" s="54">
        <v>5.5070601851851857E-2</v>
      </c>
      <c r="H189" s="295" t="s">
        <v>807</v>
      </c>
      <c r="I189" s="55">
        <v>0</v>
      </c>
      <c r="J189" s="52">
        <v>172</v>
      </c>
      <c r="K189" s="50"/>
    </row>
    <row r="190" spans="1:11" s="37" customFormat="1" x14ac:dyDescent="0.25">
      <c r="A190" s="296"/>
      <c r="B190" s="46"/>
      <c r="C190" s="45"/>
      <c r="D190" s="46"/>
      <c r="E190" s="45"/>
      <c r="F190" s="45"/>
      <c r="G190" s="53"/>
      <c r="H190" s="323"/>
      <c r="I190" s="46"/>
      <c r="J190" s="44"/>
    </row>
    <row r="191" spans="1:11" s="37" customFormat="1" x14ac:dyDescent="0.25">
      <c r="A191" s="302" t="s">
        <v>808</v>
      </c>
      <c r="B191" s="46"/>
      <c r="C191" s="45"/>
      <c r="D191" s="46"/>
      <c r="E191" s="45"/>
      <c r="F191" s="45"/>
      <c r="G191" s="53"/>
      <c r="H191" s="323"/>
      <c r="I191" s="46"/>
      <c r="J191" s="44"/>
    </row>
    <row r="192" spans="1:11" x14ac:dyDescent="0.25">
      <c r="A192" s="294"/>
      <c r="B192" s="52">
        <v>84</v>
      </c>
      <c r="C192" s="51" t="s">
        <v>369</v>
      </c>
      <c r="D192" s="52">
        <v>1995</v>
      </c>
      <c r="E192" s="51" t="s">
        <v>108</v>
      </c>
      <c r="F192" s="56">
        <v>1.1351851851851851E-2</v>
      </c>
      <c r="G192" s="56"/>
      <c r="H192" s="295"/>
      <c r="I192" s="52"/>
      <c r="J192" s="50"/>
      <c r="K192" s="52"/>
    </row>
    <row r="193" spans="1:11" x14ac:dyDescent="0.25">
      <c r="A193" s="294"/>
      <c r="B193" s="52">
        <v>141</v>
      </c>
      <c r="C193" s="51" t="s">
        <v>394</v>
      </c>
      <c r="D193" s="52">
        <v>1995</v>
      </c>
      <c r="E193" s="51" t="s">
        <v>64</v>
      </c>
      <c r="F193" s="56">
        <v>1.7951388888888888E-2</v>
      </c>
      <c r="G193" s="56"/>
      <c r="H193" s="295"/>
      <c r="I193" s="52"/>
      <c r="J193" s="50"/>
      <c r="K193" s="52"/>
    </row>
    <row r="194" spans="1:11" x14ac:dyDescent="0.25">
      <c r="A194" s="296"/>
      <c r="B194" s="46"/>
      <c r="C194" s="45"/>
      <c r="D194" s="46"/>
      <c r="E194" s="45"/>
      <c r="F194" s="45"/>
      <c r="G194" s="53"/>
      <c r="H194" s="323"/>
      <c r="I194" s="46"/>
      <c r="J194" s="44"/>
      <c r="K194" s="37"/>
    </row>
    <row r="195" spans="1:11" s="37" customFormat="1" x14ac:dyDescent="0.25">
      <c r="A195" s="302" t="s">
        <v>26</v>
      </c>
      <c r="B195" s="46"/>
      <c r="C195" s="45"/>
      <c r="D195" s="46"/>
      <c r="E195" s="45"/>
      <c r="F195" s="45"/>
      <c r="G195" s="53"/>
      <c r="H195" s="323"/>
      <c r="I195" s="46"/>
      <c r="J195" s="44"/>
    </row>
    <row r="196" spans="1:11" x14ac:dyDescent="0.25">
      <c r="A196" s="294"/>
      <c r="B196" s="52">
        <v>3</v>
      </c>
      <c r="C196" s="51" t="s">
        <v>367</v>
      </c>
      <c r="D196" s="52">
        <v>1992</v>
      </c>
      <c r="E196" s="51" t="s">
        <v>54</v>
      </c>
      <c r="F196" s="56"/>
      <c r="G196" s="56"/>
      <c r="H196" s="295"/>
      <c r="I196" s="52"/>
      <c r="J196" s="50"/>
      <c r="K196" s="52"/>
    </row>
    <row r="197" spans="1:11" x14ac:dyDescent="0.25">
      <c r="A197" s="294"/>
      <c r="B197" s="52">
        <v>7</v>
      </c>
      <c r="C197" s="51" t="s">
        <v>809</v>
      </c>
      <c r="D197" s="52">
        <v>1997</v>
      </c>
      <c r="E197" s="51" t="s">
        <v>53</v>
      </c>
      <c r="F197" s="56"/>
      <c r="G197" s="56"/>
      <c r="H197" s="295"/>
      <c r="I197" s="52"/>
      <c r="J197" s="50"/>
      <c r="K197" s="52"/>
    </row>
    <row r="198" spans="1:11" x14ac:dyDescent="0.25">
      <c r="A198" s="294"/>
      <c r="B198" s="52">
        <v>11</v>
      </c>
      <c r="C198" s="51" t="s">
        <v>371</v>
      </c>
      <c r="D198" s="52">
        <v>1992</v>
      </c>
      <c r="E198" s="51" t="s">
        <v>64</v>
      </c>
      <c r="F198" s="56"/>
      <c r="G198" s="56"/>
      <c r="H198" s="295"/>
      <c r="I198" s="52"/>
      <c r="J198" s="50"/>
      <c r="K198" s="52"/>
    </row>
    <row r="199" spans="1:11" x14ac:dyDescent="0.25">
      <c r="A199" s="294"/>
      <c r="B199" s="52">
        <v>12</v>
      </c>
      <c r="C199" s="51" t="s">
        <v>389</v>
      </c>
      <c r="D199" s="52">
        <v>1994</v>
      </c>
      <c r="E199" s="51" t="s">
        <v>63</v>
      </c>
      <c r="F199" s="56"/>
      <c r="G199" s="56"/>
      <c r="H199" s="295"/>
      <c r="I199" s="52"/>
      <c r="J199" s="50"/>
      <c r="K199" s="52"/>
    </row>
    <row r="200" spans="1:11" x14ac:dyDescent="0.25">
      <c r="A200" s="294"/>
      <c r="B200" s="52">
        <v>14</v>
      </c>
      <c r="C200" s="51" t="s">
        <v>410</v>
      </c>
      <c r="D200" s="52">
        <v>1998</v>
      </c>
      <c r="E200" s="51" t="s">
        <v>68</v>
      </c>
      <c r="F200" s="56"/>
      <c r="G200" s="56"/>
      <c r="H200" s="295"/>
      <c r="I200" s="52"/>
      <c r="J200" s="50"/>
      <c r="K200" s="52"/>
    </row>
    <row r="201" spans="1:11" x14ac:dyDescent="0.25">
      <c r="A201" s="294"/>
      <c r="B201" s="52">
        <v>19</v>
      </c>
      <c r="C201" s="51" t="s">
        <v>501</v>
      </c>
      <c r="D201" s="52">
        <v>1996</v>
      </c>
      <c r="E201" s="51" t="s">
        <v>56</v>
      </c>
      <c r="F201" s="56"/>
      <c r="G201" s="56"/>
      <c r="H201" s="295"/>
      <c r="I201" s="52"/>
      <c r="J201" s="50"/>
      <c r="K201" s="52"/>
    </row>
    <row r="202" spans="1:11" x14ac:dyDescent="0.25">
      <c r="A202" s="294"/>
      <c r="B202" s="52">
        <v>23</v>
      </c>
      <c r="C202" s="51" t="s">
        <v>810</v>
      </c>
      <c r="D202" s="52">
        <v>1991</v>
      </c>
      <c r="E202" s="51" t="s">
        <v>51</v>
      </c>
      <c r="F202" s="56"/>
      <c r="G202" s="56"/>
      <c r="H202" s="295"/>
      <c r="I202" s="52"/>
      <c r="J202" s="50"/>
      <c r="K202" s="52"/>
    </row>
    <row r="203" spans="1:11" x14ac:dyDescent="0.25">
      <c r="A203" s="294"/>
      <c r="B203" s="52">
        <v>29</v>
      </c>
      <c r="C203" s="51" t="s">
        <v>373</v>
      </c>
      <c r="D203" s="52">
        <v>1995</v>
      </c>
      <c r="E203" s="51" t="s">
        <v>52</v>
      </c>
      <c r="F203" s="56"/>
      <c r="G203" s="56"/>
      <c r="H203" s="295"/>
      <c r="I203" s="52"/>
      <c r="J203" s="50"/>
      <c r="K203" s="52"/>
    </row>
    <row r="204" spans="1:11" x14ac:dyDescent="0.25">
      <c r="A204" s="294"/>
      <c r="B204" s="52">
        <v>31</v>
      </c>
      <c r="C204" s="51" t="s">
        <v>811</v>
      </c>
      <c r="D204" s="52">
        <v>1998</v>
      </c>
      <c r="E204" s="51" t="s">
        <v>52</v>
      </c>
      <c r="F204" s="56"/>
      <c r="G204" s="56"/>
      <c r="H204" s="295"/>
      <c r="I204" s="52"/>
      <c r="J204" s="50"/>
      <c r="K204" s="52"/>
    </row>
    <row r="205" spans="1:11" x14ac:dyDescent="0.25">
      <c r="A205" s="294"/>
      <c r="B205" s="52">
        <v>39</v>
      </c>
      <c r="C205" s="51" t="s">
        <v>370</v>
      </c>
      <c r="D205" s="52">
        <v>1998</v>
      </c>
      <c r="E205" s="51" t="s">
        <v>46</v>
      </c>
      <c r="F205" s="56"/>
      <c r="G205" s="56"/>
      <c r="H205" s="295"/>
      <c r="I205" s="52"/>
      <c r="J205" s="50"/>
      <c r="K205" s="52"/>
    </row>
    <row r="206" spans="1:11" x14ac:dyDescent="0.25">
      <c r="A206" s="294"/>
      <c r="B206" s="52">
        <v>43</v>
      </c>
      <c r="C206" s="51" t="s">
        <v>376</v>
      </c>
      <c r="D206" s="52">
        <v>1995</v>
      </c>
      <c r="E206" s="51" t="s">
        <v>51</v>
      </c>
      <c r="F206" s="56"/>
      <c r="G206" s="56"/>
      <c r="H206" s="295"/>
      <c r="I206" s="52"/>
      <c r="J206" s="50"/>
      <c r="K206" s="52"/>
    </row>
    <row r="207" spans="1:11" x14ac:dyDescent="0.25">
      <c r="A207" s="294"/>
      <c r="B207" s="52">
        <v>48</v>
      </c>
      <c r="C207" s="51" t="s">
        <v>125</v>
      </c>
      <c r="D207" s="52">
        <v>1997</v>
      </c>
      <c r="E207" s="51" t="s">
        <v>63</v>
      </c>
      <c r="F207" s="56"/>
      <c r="G207" s="56"/>
      <c r="H207" s="295"/>
      <c r="I207" s="52"/>
      <c r="J207" s="50"/>
      <c r="K207" s="52"/>
    </row>
    <row r="208" spans="1:11" x14ac:dyDescent="0.25">
      <c r="A208" s="294"/>
      <c r="B208" s="52">
        <v>51</v>
      </c>
      <c r="C208" s="51" t="s">
        <v>377</v>
      </c>
      <c r="D208" s="52">
        <v>1996</v>
      </c>
      <c r="E208" s="51" t="s">
        <v>58</v>
      </c>
      <c r="F208" s="56"/>
      <c r="G208" s="56"/>
      <c r="H208" s="295"/>
      <c r="I208" s="52"/>
      <c r="J208" s="50"/>
      <c r="K208" s="52"/>
    </row>
    <row r="209" spans="1:11" x14ac:dyDescent="0.25">
      <c r="A209" s="294"/>
      <c r="B209" s="52">
        <v>52</v>
      </c>
      <c r="C209" s="51" t="s">
        <v>812</v>
      </c>
      <c r="D209" s="52">
        <v>1993</v>
      </c>
      <c r="E209" s="51" t="s">
        <v>70</v>
      </c>
      <c r="F209" s="56"/>
      <c r="G209" s="56"/>
      <c r="H209" s="295"/>
      <c r="I209" s="52"/>
      <c r="J209" s="50"/>
      <c r="K209" s="52"/>
    </row>
    <row r="210" spans="1:11" x14ac:dyDescent="0.25">
      <c r="A210" s="294"/>
      <c r="B210" s="52">
        <v>56</v>
      </c>
      <c r="C210" s="51" t="s">
        <v>403</v>
      </c>
      <c r="D210" s="52">
        <v>1999</v>
      </c>
      <c r="E210" s="51" t="s">
        <v>57</v>
      </c>
      <c r="F210" s="56"/>
      <c r="G210" s="56"/>
      <c r="H210" s="295"/>
      <c r="I210" s="52"/>
      <c r="J210" s="50"/>
      <c r="K210" s="52"/>
    </row>
    <row r="211" spans="1:11" x14ac:dyDescent="0.25">
      <c r="A211" s="294"/>
      <c r="B211" s="52">
        <v>57</v>
      </c>
      <c r="C211" s="51" t="s">
        <v>380</v>
      </c>
      <c r="D211" s="52">
        <v>1990</v>
      </c>
      <c r="E211" s="51" t="s">
        <v>55</v>
      </c>
      <c r="F211" s="56"/>
      <c r="G211" s="56"/>
      <c r="H211" s="295"/>
      <c r="I211" s="52"/>
      <c r="J211" s="50"/>
      <c r="K211" s="52"/>
    </row>
    <row r="212" spans="1:11" x14ac:dyDescent="0.25">
      <c r="A212" s="294"/>
      <c r="B212" s="52">
        <v>64</v>
      </c>
      <c r="C212" s="51" t="s">
        <v>477</v>
      </c>
      <c r="D212" s="52">
        <v>1997</v>
      </c>
      <c r="E212" s="51" t="s">
        <v>70</v>
      </c>
      <c r="F212" s="56"/>
      <c r="G212" s="56"/>
      <c r="H212" s="295"/>
      <c r="I212" s="52"/>
      <c r="J212" s="50"/>
      <c r="K212" s="52"/>
    </row>
    <row r="213" spans="1:11" x14ac:dyDescent="0.25">
      <c r="A213" s="294"/>
      <c r="B213" s="52">
        <v>70</v>
      </c>
      <c r="C213" s="51" t="s">
        <v>384</v>
      </c>
      <c r="D213" s="52">
        <v>1998</v>
      </c>
      <c r="E213" s="51" t="s">
        <v>54</v>
      </c>
      <c r="F213" s="56"/>
      <c r="G213" s="56"/>
      <c r="H213" s="295"/>
      <c r="I213" s="52"/>
      <c r="J213" s="50"/>
      <c r="K213" s="52"/>
    </row>
    <row r="214" spans="1:11" x14ac:dyDescent="0.25">
      <c r="A214" s="294"/>
      <c r="B214" s="52">
        <v>73</v>
      </c>
      <c r="C214" s="51" t="s">
        <v>397</v>
      </c>
      <c r="D214" s="52">
        <v>1996</v>
      </c>
      <c r="E214" s="51" t="s">
        <v>69</v>
      </c>
      <c r="F214" s="56"/>
      <c r="G214" s="56"/>
      <c r="H214" s="295"/>
      <c r="I214" s="52"/>
      <c r="J214" s="50"/>
      <c r="K214" s="52"/>
    </row>
    <row r="215" spans="1:11" x14ac:dyDescent="0.25">
      <c r="A215" s="294"/>
      <c r="B215" s="52">
        <v>74</v>
      </c>
      <c r="C215" s="51" t="s">
        <v>375</v>
      </c>
      <c r="D215" s="52">
        <v>1993</v>
      </c>
      <c r="E215" s="51" t="s">
        <v>47</v>
      </c>
      <c r="F215" s="56"/>
      <c r="G215" s="56"/>
      <c r="H215" s="295"/>
      <c r="I215" s="52"/>
      <c r="J215" s="50"/>
      <c r="K215" s="52"/>
    </row>
    <row r="216" spans="1:11" x14ac:dyDescent="0.25">
      <c r="A216" s="294"/>
      <c r="B216" s="52">
        <v>82</v>
      </c>
      <c r="C216" s="51" t="s">
        <v>368</v>
      </c>
      <c r="D216" s="52">
        <v>1996</v>
      </c>
      <c r="E216" s="51" t="s">
        <v>56</v>
      </c>
      <c r="F216" s="56"/>
      <c r="G216" s="56"/>
      <c r="H216" s="295"/>
      <c r="I216" s="52"/>
      <c r="J216" s="50"/>
      <c r="K216" s="52"/>
    </row>
    <row r="217" spans="1:11" x14ac:dyDescent="0.25">
      <c r="A217" s="294"/>
      <c r="B217" s="52">
        <v>83</v>
      </c>
      <c r="C217" s="51" t="s">
        <v>390</v>
      </c>
      <c r="D217" s="52">
        <v>1996</v>
      </c>
      <c r="E217" s="51" t="s">
        <v>46</v>
      </c>
      <c r="F217" s="56"/>
      <c r="G217" s="56"/>
      <c r="H217" s="295"/>
      <c r="I217" s="52"/>
      <c r="J217" s="50"/>
      <c r="K217" s="52"/>
    </row>
    <row r="218" spans="1:11" x14ac:dyDescent="0.25">
      <c r="A218" s="294"/>
      <c r="B218" s="52">
        <v>85</v>
      </c>
      <c r="C218" s="51" t="s">
        <v>813</v>
      </c>
      <c r="D218" s="52">
        <v>1995</v>
      </c>
      <c r="E218" s="51" t="s">
        <v>47</v>
      </c>
      <c r="F218" s="56"/>
      <c r="G218" s="56"/>
      <c r="H218" s="295"/>
      <c r="I218" s="52"/>
      <c r="J218" s="50"/>
      <c r="K218" s="52"/>
    </row>
    <row r="219" spans="1:11" x14ac:dyDescent="0.25">
      <c r="A219" s="294"/>
      <c r="B219" s="52">
        <v>87</v>
      </c>
      <c r="C219" s="51" t="s">
        <v>814</v>
      </c>
      <c r="D219" s="52">
        <v>1997</v>
      </c>
      <c r="E219" s="51" t="s">
        <v>51</v>
      </c>
      <c r="F219" s="56"/>
      <c r="G219" s="56"/>
      <c r="H219" s="295"/>
      <c r="I219" s="52"/>
      <c r="J219" s="50"/>
      <c r="K219" s="52"/>
    </row>
    <row r="220" spans="1:11" x14ac:dyDescent="0.25">
      <c r="A220" s="294"/>
      <c r="B220" s="52">
        <v>89</v>
      </c>
      <c r="C220" s="51" t="s">
        <v>815</v>
      </c>
      <c r="D220" s="52">
        <v>1997</v>
      </c>
      <c r="E220" s="51" t="s">
        <v>54</v>
      </c>
      <c r="F220" s="56"/>
      <c r="G220" s="56"/>
      <c r="H220" s="295"/>
      <c r="I220" s="52"/>
      <c r="J220" s="50"/>
      <c r="K220" s="52"/>
    </row>
    <row r="221" spans="1:11" x14ac:dyDescent="0.25">
      <c r="A221" s="294"/>
      <c r="B221" s="52">
        <v>97</v>
      </c>
      <c r="C221" s="51" t="s">
        <v>387</v>
      </c>
      <c r="D221" s="52">
        <v>1995</v>
      </c>
      <c r="E221" s="51" t="s">
        <v>65</v>
      </c>
      <c r="F221" s="56"/>
      <c r="G221" s="56"/>
      <c r="H221" s="295"/>
      <c r="I221" s="52"/>
      <c r="J221" s="50"/>
      <c r="K221" s="52"/>
    </row>
    <row r="222" spans="1:11" x14ac:dyDescent="0.25">
      <c r="A222" s="294"/>
      <c r="B222" s="52">
        <v>101</v>
      </c>
      <c r="C222" s="51" t="s">
        <v>816</v>
      </c>
      <c r="D222" s="52">
        <v>1996</v>
      </c>
      <c r="E222" s="51" t="s">
        <v>57</v>
      </c>
      <c r="F222" s="56"/>
      <c r="G222" s="56"/>
      <c r="H222" s="295"/>
      <c r="I222" s="52"/>
      <c r="J222" s="50"/>
      <c r="K222" s="52"/>
    </row>
    <row r="223" spans="1:11" x14ac:dyDescent="0.25">
      <c r="A223" s="294"/>
      <c r="B223" s="52">
        <v>105</v>
      </c>
      <c r="C223" s="51" t="s">
        <v>414</v>
      </c>
      <c r="D223" s="52">
        <v>1996</v>
      </c>
      <c r="E223" s="51" t="s">
        <v>51</v>
      </c>
      <c r="F223" s="56"/>
      <c r="G223" s="56"/>
      <c r="H223" s="295"/>
      <c r="I223" s="52"/>
      <c r="J223" s="50"/>
      <c r="K223" s="52"/>
    </row>
    <row r="224" spans="1:11" x14ac:dyDescent="0.25">
      <c r="A224" s="294"/>
      <c r="B224" s="52">
        <v>106</v>
      </c>
      <c r="C224" s="51" t="s">
        <v>221</v>
      </c>
      <c r="D224" s="52">
        <v>1996</v>
      </c>
      <c r="E224" s="51" t="s">
        <v>69</v>
      </c>
      <c r="F224" s="56"/>
      <c r="G224" s="56"/>
      <c r="H224" s="295"/>
      <c r="I224" s="52"/>
      <c r="J224" s="50"/>
      <c r="K224" s="52"/>
    </row>
    <row r="225" spans="1:11" x14ac:dyDescent="0.25">
      <c r="A225" s="294"/>
      <c r="B225" s="52">
        <v>107</v>
      </c>
      <c r="C225" s="51" t="s">
        <v>817</v>
      </c>
      <c r="D225" s="52">
        <v>1997</v>
      </c>
      <c r="E225" s="51" t="s">
        <v>70</v>
      </c>
      <c r="F225" s="56"/>
      <c r="G225" s="56"/>
      <c r="H225" s="295"/>
      <c r="I225" s="52"/>
      <c r="J225" s="50"/>
      <c r="K225" s="52"/>
    </row>
    <row r="226" spans="1:11" x14ac:dyDescent="0.25">
      <c r="A226" s="294"/>
      <c r="B226" s="52">
        <v>112</v>
      </c>
      <c r="C226" s="51" t="s">
        <v>818</v>
      </c>
      <c r="D226" s="52">
        <v>1995</v>
      </c>
      <c r="E226" s="51" t="s">
        <v>71</v>
      </c>
      <c r="F226" s="56"/>
      <c r="G226" s="56"/>
      <c r="H226" s="295"/>
      <c r="I226" s="52"/>
      <c r="J226" s="50"/>
      <c r="K226" s="52"/>
    </row>
    <row r="227" spans="1:11" x14ac:dyDescent="0.25">
      <c r="A227" s="294"/>
      <c r="B227" s="52">
        <v>113</v>
      </c>
      <c r="C227" s="51" t="s">
        <v>413</v>
      </c>
      <c r="D227" s="52">
        <v>1998</v>
      </c>
      <c r="E227" s="51" t="s">
        <v>58</v>
      </c>
      <c r="F227" s="56"/>
      <c r="G227" s="56"/>
      <c r="H227" s="295"/>
      <c r="I227" s="52"/>
      <c r="J227" s="50"/>
      <c r="K227" s="52"/>
    </row>
    <row r="228" spans="1:11" x14ac:dyDescent="0.25">
      <c r="A228" s="294"/>
      <c r="B228" s="52">
        <v>117</v>
      </c>
      <c r="C228" s="51" t="s">
        <v>412</v>
      </c>
      <c r="D228" s="52">
        <v>1997</v>
      </c>
      <c r="E228" s="51" t="s">
        <v>65</v>
      </c>
      <c r="F228" s="56"/>
      <c r="G228" s="56"/>
      <c r="H228" s="295"/>
      <c r="I228" s="52"/>
      <c r="J228" s="50"/>
      <c r="K228" s="52"/>
    </row>
    <row r="229" spans="1:11" x14ac:dyDescent="0.25">
      <c r="A229" s="294"/>
      <c r="B229" s="52">
        <v>118</v>
      </c>
      <c r="C229" s="51" t="s">
        <v>819</v>
      </c>
      <c r="D229" s="52">
        <v>1998</v>
      </c>
      <c r="E229" s="51" t="s">
        <v>46</v>
      </c>
      <c r="F229" s="56"/>
      <c r="G229" s="56"/>
      <c r="H229" s="295"/>
      <c r="I229" s="52"/>
      <c r="J229" s="50"/>
      <c r="K229" s="52"/>
    </row>
    <row r="230" spans="1:11" x14ac:dyDescent="0.25">
      <c r="A230" s="294"/>
      <c r="B230" s="52">
        <v>120</v>
      </c>
      <c r="C230" s="51" t="s">
        <v>820</v>
      </c>
      <c r="D230" s="52">
        <v>1997</v>
      </c>
      <c r="E230" s="51" t="s">
        <v>51</v>
      </c>
      <c r="F230" s="56"/>
      <c r="G230" s="56"/>
      <c r="H230" s="295"/>
      <c r="I230" s="52"/>
      <c r="J230" s="50"/>
      <c r="K230" s="52"/>
    </row>
    <row r="231" spans="1:11" x14ac:dyDescent="0.25">
      <c r="A231" s="294"/>
      <c r="B231" s="52">
        <v>123</v>
      </c>
      <c r="C231" s="51" t="s">
        <v>821</v>
      </c>
      <c r="D231" s="52">
        <v>1995</v>
      </c>
      <c r="E231" s="51" t="s">
        <v>46</v>
      </c>
      <c r="F231" s="56"/>
      <c r="G231" s="56"/>
      <c r="H231" s="295"/>
      <c r="I231" s="52"/>
      <c r="J231" s="50"/>
      <c r="K231" s="52"/>
    </row>
    <row r="232" spans="1:11" x14ac:dyDescent="0.25">
      <c r="A232" s="294"/>
      <c r="B232" s="52">
        <v>128</v>
      </c>
      <c r="C232" s="51" t="s">
        <v>822</v>
      </c>
      <c r="D232" s="52">
        <v>1996</v>
      </c>
      <c r="E232" s="51" t="s">
        <v>51</v>
      </c>
      <c r="F232" s="56"/>
      <c r="G232" s="56"/>
      <c r="H232" s="295"/>
      <c r="I232" s="52"/>
      <c r="J232" s="50"/>
      <c r="K232" s="52"/>
    </row>
    <row r="233" spans="1:11" x14ac:dyDescent="0.25">
      <c r="A233" s="294"/>
      <c r="B233" s="52">
        <v>130</v>
      </c>
      <c r="C233" s="51" t="s">
        <v>381</v>
      </c>
      <c r="D233" s="52">
        <v>1996</v>
      </c>
      <c r="E233" s="51" t="s">
        <v>64</v>
      </c>
      <c r="F233" s="56"/>
      <c r="G233" s="56"/>
      <c r="H233" s="295"/>
      <c r="I233" s="52"/>
      <c r="J233" s="50"/>
      <c r="K233" s="52"/>
    </row>
    <row r="234" spans="1:11" x14ac:dyDescent="0.25">
      <c r="A234" s="294"/>
      <c r="B234" s="52">
        <v>131</v>
      </c>
      <c r="C234" s="51" t="s">
        <v>392</v>
      </c>
      <c r="D234" s="52">
        <v>1998</v>
      </c>
      <c r="E234" s="51" t="s">
        <v>63</v>
      </c>
      <c r="F234" s="56"/>
      <c r="G234" s="56"/>
      <c r="H234" s="295"/>
      <c r="I234" s="52"/>
      <c r="J234" s="50"/>
      <c r="K234" s="52"/>
    </row>
    <row r="235" spans="1:11" x14ac:dyDescent="0.25">
      <c r="A235" s="294"/>
      <c r="B235" s="52">
        <v>134</v>
      </c>
      <c r="C235" s="51" t="s">
        <v>823</v>
      </c>
      <c r="D235" s="52">
        <v>1997</v>
      </c>
      <c r="E235" s="51" t="s">
        <v>71</v>
      </c>
      <c r="F235" s="56"/>
      <c r="G235" s="56"/>
      <c r="H235" s="295"/>
      <c r="I235" s="52"/>
      <c r="J235" s="50"/>
      <c r="K235" s="52"/>
    </row>
    <row r="236" spans="1:11" x14ac:dyDescent="0.25">
      <c r="A236" s="294"/>
      <c r="B236" s="52">
        <v>136</v>
      </c>
      <c r="C236" s="51" t="s">
        <v>406</v>
      </c>
      <c r="D236" s="52">
        <v>1994</v>
      </c>
      <c r="E236" s="51" t="s">
        <v>51</v>
      </c>
      <c r="F236" s="56"/>
      <c r="G236" s="56"/>
      <c r="H236" s="295"/>
      <c r="I236" s="52"/>
      <c r="J236" s="50"/>
      <c r="K236" s="52"/>
    </row>
    <row r="237" spans="1:11" x14ac:dyDescent="0.25">
      <c r="A237" s="294"/>
      <c r="B237" s="52">
        <v>138</v>
      </c>
      <c r="C237" s="51" t="s">
        <v>374</v>
      </c>
      <c r="D237" s="52">
        <v>1998</v>
      </c>
      <c r="E237" s="51" t="s">
        <v>66</v>
      </c>
      <c r="F237" s="56"/>
      <c r="G237" s="56"/>
      <c r="H237" s="295"/>
      <c r="I237" s="52"/>
      <c r="J237" s="50"/>
      <c r="K237" s="52"/>
    </row>
    <row r="238" spans="1:11" x14ac:dyDescent="0.25">
      <c r="A238" s="294"/>
      <c r="B238" s="52">
        <v>140</v>
      </c>
      <c r="C238" s="51" t="s">
        <v>824</v>
      </c>
      <c r="D238" s="52">
        <v>1994</v>
      </c>
      <c r="E238" s="51" t="s">
        <v>70</v>
      </c>
      <c r="F238" s="56"/>
      <c r="G238" s="56"/>
      <c r="H238" s="295"/>
      <c r="I238" s="52"/>
      <c r="J238" s="50"/>
      <c r="K238" s="52"/>
    </row>
    <row r="239" spans="1:11" x14ac:dyDescent="0.25">
      <c r="A239" s="294"/>
      <c r="B239" s="52">
        <v>142</v>
      </c>
      <c r="C239" s="51" t="s">
        <v>825</v>
      </c>
      <c r="D239" s="52">
        <v>1998</v>
      </c>
      <c r="E239" s="51" t="s">
        <v>55</v>
      </c>
      <c r="F239" s="56"/>
      <c r="G239" s="56"/>
      <c r="H239" s="295"/>
      <c r="I239" s="52"/>
      <c r="J239" s="50"/>
      <c r="K239" s="52"/>
    </row>
    <row r="240" spans="1:11" x14ac:dyDescent="0.25">
      <c r="A240" s="294"/>
      <c r="B240" s="52">
        <v>146</v>
      </c>
      <c r="C240" s="51" t="s">
        <v>826</v>
      </c>
      <c r="D240" s="52">
        <v>1994</v>
      </c>
      <c r="E240" s="51" t="s">
        <v>51</v>
      </c>
      <c r="F240" s="56"/>
      <c r="G240" s="56"/>
      <c r="H240" s="295"/>
      <c r="I240" s="52"/>
      <c r="J240" s="50"/>
      <c r="K240" s="52"/>
    </row>
    <row r="241" spans="1:11" x14ac:dyDescent="0.25">
      <c r="A241" s="294"/>
      <c r="B241" s="52">
        <v>148</v>
      </c>
      <c r="C241" s="51" t="s">
        <v>827</v>
      </c>
      <c r="D241" s="52">
        <v>1995</v>
      </c>
      <c r="E241" s="51" t="s">
        <v>46</v>
      </c>
      <c r="F241" s="56"/>
      <c r="G241" s="56"/>
      <c r="H241" s="295"/>
      <c r="I241" s="52"/>
      <c r="J241" s="50"/>
      <c r="K241" s="52"/>
    </row>
    <row r="242" spans="1:11" x14ac:dyDescent="0.25">
      <c r="A242" s="294"/>
      <c r="B242" s="52">
        <v>153</v>
      </c>
      <c r="C242" s="51" t="s">
        <v>828</v>
      </c>
      <c r="D242" s="52">
        <v>1993</v>
      </c>
      <c r="E242" s="51" t="s">
        <v>70</v>
      </c>
      <c r="F242" s="56"/>
      <c r="G242" s="56"/>
      <c r="H242" s="295"/>
      <c r="I242" s="52"/>
      <c r="J242" s="50"/>
      <c r="K242" s="52"/>
    </row>
    <row r="243" spans="1:11" x14ac:dyDescent="0.25">
      <c r="A243" s="294"/>
      <c r="B243" s="52">
        <v>154</v>
      </c>
      <c r="C243" s="51" t="s">
        <v>829</v>
      </c>
      <c r="D243" s="52">
        <v>1990</v>
      </c>
      <c r="E243" s="51" t="s">
        <v>47</v>
      </c>
      <c r="F243" s="56"/>
      <c r="G243" s="56"/>
      <c r="H243" s="295"/>
      <c r="I243" s="52"/>
      <c r="J243" s="50"/>
      <c r="K243" s="52"/>
    </row>
    <row r="244" spans="1:11" x14ac:dyDescent="0.25">
      <c r="A244" s="294"/>
      <c r="B244" s="52">
        <v>156</v>
      </c>
      <c r="C244" s="51" t="s">
        <v>379</v>
      </c>
      <c r="D244" s="52">
        <v>1998</v>
      </c>
      <c r="E244" s="51" t="s">
        <v>54</v>
      </c>
      <c r="F244" s="56"/>
      <c r="G244" s="56"/>
      <c r="H244" s="295"/>
      <c r="I244" s="52"/>
      <c r="J244" s="50"/>
      <c r="K244" s="52"/>
    </row>
    <row r="245" spans="1:11" x14ac:dyDescent="0.25">
      <c r="A245" s="294"/>
      <c r="B245" s="52">
        <v>157</v>
      </c>
      <c r="C245" s="51" t="s">
        <v>830</v>
      </c>
      <c r="D245" s="52">
        <v>1996</v>
      </c>
      <c r="E245" s="51" t="s">
        <v>57</v>
      </c>
      <c r="F245" s="56"/>
      <c r="G245" s="56"/>
      <c r="H245" s="295"/>
      <c r="I245" s="52"/>
      <c r="J245" s="50"/>
      <c r="K245" s="52"/>
    </row>
    <row r="246" spans="1:11" x14ac:dyDescent="0.25">
      <c r="A246" s="294"/>
      <c r="B246" s="52">
        <v>160</v>
      </c>
      <c r="C246" s="51" t="s">
        <v>831</v>
      </c>
      <c r="D246" s="52">
        <v>1997</v>
      </c>
      <c r="E246" s="51" t="s">
        <v>71</v>
      </c>
      <c r="F246" s="56"/>
      <c r="G246" s="56"/>
      <c r="H246" s="295"/>
      <c r="I246" s="52"/>
      <c r="J246" s="50"/>
      <c r="K246" s="52"/>
    </row>
    <row r="247" spans="1:11" x14ac:dyDescent="0.25">
      <c r="A247" s="294"/>
      <c r="B247" s="52">
        <v>164</v>
      </c>
      <c r="C247" s="51" t="s">
        <v>405</v>
      </c>
      <c r="D247" s="52">
        <v>1998</v>
      </c>
      <c r="E247" s="51" t="s">
        <v>55</v>
      </c>
      <c r="F247" s="56"/>
      <c r="G247" s="56"/>
      <c r="H247" s="295"/>
      <c r="I247" s="52"/>
      <c r="J247" s="50"/>
      <c r="K247" s="52"/>
    </row>
    <row r="248" spans="1:11" x14ac:dyDescent="0.25">
      <c r="A248" s="294"/>
      <c r="B248" s="52">
        <v>171</v>
      </c>
      <c r="C248" s="51" t="s">
        <v>493</v>
      </c>
      <c r="D248" s="52">
        <v>1997</v>
      </c>
      <c r="E248" s="51" t="s">
        <v>51</v>
      </c>
      <c r="F248" s="56"/>
      <c r="G248" s="56"/>
      <c r="H248" s="295"/>
      <c r="I248" s="52"/>
      <c r="J248" s="50"/>
      <c r="K248" s="52"/>
    </row>
    <row r="249" spans="1:11" x14ac:dyDescent="0.25">
      <c r="A249" s="294"/>
      <c r="B249" s="52">
        <v>174</v>
      </c>
      <c r="C249" s="51" t="s">
        <v>832</v>
      </c>
      <c r="D249" s="52">
        <v>1999</v>
      </c>
      <c r="E249" s="51" t="s">
        <v>55</v>
      </c>
      <c r="F249" s="56"/>
      <c r="G249" s="56"/>
      <c r="H249" s="295"/>
      <c r="I249" s="52"/>
      <c r="J249" s="50"/>
      <c r="K249" s="52"/>
    </row>
    <row r="250" spans="1:11" x14ac:dyDescent="0.25">
      <c r="A250" s="294"/>
      <c r="B250" s="52">
        <v>175</v>
      </c>
      <c r="C250" s="51" t="s">
        <v>382</v>
      </c>
      <c r="D250" s="52">
        <v>1997</v>
      </c>
      <c r="E250" s="51" t="s">
        <v>64</v>
      </c>
      <c r="F250" s="56"/>
      <c r="G250" s="56"/>
      <c r="H250" s="295"/>
      <c r="I250" s="52"/>
      <c r="J250" s="50"/>
      <c r="K250" s="52"/>
    </row>
    <row r="251" spans="1:11" x14ac:dyDescent="0.25">
      <c r="A251" s="294"/>
      <c r="B251" s="52">
        <v>176</v>
      </c>
      <c r="C251" s="51" t="s">
        <v>402</v>
      </c>
      <c r="D251" s="52">
        <v>1995</v>
      </c>
      <c r="E251" s="51" t="s">
        <v>54</v>
      </c>
      <c r="F251" s="56"/>
      <c r="G251" s="56"/>
      <c r="H251" s="295"/>
      <c r="I251" s="52"/>
      <c r="J251" s="50"/>
      <c r="K251" s="52"/>
    </row>
    <row r="252" spans="1:11" x14ac:dyDescent="0.25">
      <c r="A252" s="294"/>
      <c r="B252" s="52">
        <v>180</v>
      </c>
      <c r="C252" s="51" t="s">
        <v>833</v>
      </c>
      <c r="D252" s="52">
        <v>1993</v>
      </c>
      <c r="E252" s="51" t="s">
        <v>57</v>
      </c>
      <c r="F252" s="56"/>
      <c r="G252" s="56"/>
      <c r="H252" s="295"/>
      <c r="I252" s="52"/>
      <c r="J252" s="50"/>
      <c r="K252" s="52"/>
    </row>
    <row r="253" spans="1:11" x14ac:dyDescent="0.25">
      <c r="A253" s="294"/>
      <c r="B253" s="52">
        <v>182</v>
      </c>
      <c r="C253" s="51" t="s">
        <v>834</v>
      </c>
      <c r="D253" s="52">
        <v>1993</v>
      </c>
      <c r="E253" s="51" t="s">
        <v>64</v>
      </c>
      <c r="F253" s="56"/>
      <c r="G253" s="56"/>
      <c r="H253" s="295"/>
      <c r="I253" s="52"/>
      <c r="J253" s="50"/>
      <c r="K253" s="52"/>
    </row>
    <row r="254" spans="1:11" x14ac:dyDescent="0.25">
      <c r="A254" s="294"/>
      <c r="B254" s="52">
        <v>183</v>
      </c>
      <c r="C254" s="51" t="s">
        <v>835</v>
      </c>
      <c r="D254" s="52">
        <v>1997</v>
      </c>
      <c r="E254" s="51" t="s">
        <v>46</v>
      </c>
      <c r="F254" s="56"/>
      <c r="G254" s="56"/>
      <c r="H254" s="295"/>
      <c r="I254" s="52"/>
      <c r="J254" s="50"/>
      <c r="K254" s="52"/>
    </row>
    <row r="255" spans="1:11" x14ac:dyDescent="0.25">
      <c r="A255" s="294"/>
      <c r="B255" s="52">
        <v>188</v>
      </c>
      <c r="C255" s="51" t="s">
        <v>411</v>
      </c>
      <c r="D255" s="52">
        <v>1997</v>
      </c>
      <c r="E255" s="51" t="s">
        <v>51</v>
      </c>
      <c r="F255" s="56"/>
      <c r="G255" s="56"/>
      <c r="H255" s="295"/>
      <c r="I255" s="52"/>
      <c r="J255" s="50"/>
      <c r="K255" s="52"/>
    </row>
    <row r="256" spans="1:11" x14ac:dyDescent="0.25">
      <c r="A256" s="294"/>
      <c r="B256" s="52">
        <v>191</v>
      </c>
      <c r="C256" s="51" t="s">
        <v>400</v>
      </c>
      <c r="D256" s="52">
        <v>1995</v>
      </c>
      <c r="E256" s="51" t="s">
        <v>65</v>
      </c>
      <c r="F256" s="56"/>
      <c r="G256" s="56"/>
      <c r="H256" s="295"/>
      <c r="I256" s="52"/>
      <c r="J256" s="50"/>
      <c r="K256" s="52"/>
    </row>
    <row r="257" spans="1:11" x14ac:dyDescent="0.25">
      <c r="A257" s="294"/>
      <c r="B257" s="52">
        <v>192</v>
      </c>
      <c r="C257" s="51" t="s">
        <v>378</v>
      </c>
      <c r="D257" s="52"/>
      <c r="E257" s="51" t="s">
        <v>50</v>
      </c>
      <c r="F257" s="56"/>
      <c r="G257" s="56"/>
      <c r="H257" s="295"/>
      <c r="I257" s="52"/>
      <c r="J257" s="50"/>
      <c r="K257" s="52"/>
    </row>
    <row r="258" spans="1:11" x14ac:dyDescent="0.25">
      <c r="A258" s="294"/>
      <c r="B258" s="52">
        <v>193</v>
      </c>
      <c r="C258" s="51" t="s">
        <v>836</v>
      </c>
      <c r="D258" s="52">
        <v>1996</v>
      </c>
      <c r="E258" s="51" t="s">
        <v>57</v>
      </c>
      <c r="F258" s="56"/>
      <c r="G258" s="56"/>
      <c r="H258" s="295"/>
      <c r="I258" s="52"/>
      <c r="J258" s="50"/>
      <c r="K258" s="52"/>
    </row>
    <row r="259" spans="1:11" x14ac:dyDescent="0.25">
      <c r="A259" s="294"/>
      <c r="B259" s="52">
        <v>195</v>
      </c>
      <c r="C259" s="51" t="s">
        <v>372</v>
      </c>
      <c r="D259" s="52">
        <v>1992</v>
      </c>
      <c r="E259" s="51" t="s">
        <v>50</v>
      </c>
      <c r="F259" s="56"/>
      <c r="G259" s="56"/>
      <c r="H259" s="295"/>
      <c r="I259" s="52"/>
      <c r="J259" s="50"/>
      <c r="K259" s="52"/>
    </row>
    <row r="260" spans="1:11" x14ac:dyDescent="0.25">
      <c r="A260" s="294"/>
      <c r="B260" s="52">
        <v>197</v>
      </c>
      <c r="C260" s="51" t="s">
        <v>395</v>
      </c>
      <c r="D260" s="52">
        <v>1990</v>
      </c>
      <c r="E260" s="51" t="s">
        <v>54</v>
      </c>
      <c r="F260" s="56"/>
      <c r="G260" s="56"/>
      <c r="H260" s="295"/>
      <c r="I260" s="52"/>
      <c r="J260" s="50"/>
      <c r="K260" s="52"/>
    </row>
    <row r="261" spans="1:11" x14ac:dyDescent="0.25">
      <c r="A261" s="294"/>
      <c r="B261" s="52">
        <v>200</v>
      </c>
      <c r="C261" s="51" t="s">
        <v>398</v>
      </c>
      <c r="D261" s="52">
        <v>1994</v>
      </c>
      <c r="E261" s="51" t="s">
        <v>50</v>
      </c>
      <c r="F261" s="56"/>
      <c r="G261" s="56"/>
      <c r="H261" s="295"/>
      <c r="I261" s="52"/>
      <c r="J261" s="50"/>
      <c r="K261" s="52"/>
    </row>
    <row r="262" spans="1:11" x14ac:dyDescent="0.25">
      <c r="A262" s="294"/>
      <c r="B262" s="52">
        <v>152</v>
      </c>
      <c r="C262" s="51" t="s">
        <v>120</v>
      </c>
      <c r="D262" s="52">
        <v>1994</v>
      </c>
      <c r="E262" s="51" t="s">
        <v>54</v>
      </c>
      <c r="F262" s="56"/>
      <c r="G262" s="56"/>
      <c r="H262" s="295"/>
      <c r="I262" s="52"/>
      <c r="J262" s="50"/>
      <c r="K262" s="52"/>
    </row>
    <row r="263" spans="1:11" x14ac:dyDescent="0.25">
      <c r="A263" s="294"/>
      <c r="B263" s="52">
        <v>208</v>
      </c>
      <c r="C263" s="51" t="s">
        <v>837</v>
      </c>
      <c r="D263" s="52">
        <v>1995</v>
      </c>
      <c r="E263" s="51" t="s">
        <v>71</v>
      </c>
      <c r="F263" s="56"/>
      <c r="G263" s="56"/>
      <c r="H263" s="295"/>
      <c r="I263" s="52"/>
      <c r="J263" s="50"/>
      <c r="K263" s="52"/>
    </row>
    <row r="264" spans="1:11" x14ac:dyDescent="0.25">
      <c r="A264" s="294"/>
      <c r="B264" s="52">
        <v>209</v>
      </c>
      <c r="C264" s="51" t="s">
        <v>838</v>
      </c>
      <c r="D264" s="52">
        <v>1998</v>
      </c>
      <c r="E264" s="51" t="s">
        <v>55</v>
      </c>
      <c r="F264" s="56"/>
      <c r="G264" s="56"/>
      <c r="H264" s="295"/>
      <c r="I264" s="52"/>
      <c r="J264" s="50"/>
      <c r="K264" s="52"/>
    </row>
    <row r="265" spans="1:11" x14ac:dyDescent="0.25">
      <c r="A265" s="294"/>
      <c r="B265" s="52">
        <v>212</v>
      </c>
      <c r="C265" s="51" t="s">
        <v>839</v>
      </c>
      <c r="D265" s="52">
        <v>1991</v>
      </c>
      <c r="E265" s="51" t="s">
        <v>47</v>
      </c>
      <c r="F265" s="56"/>
      <c r="G265" s="56"/>
      <c r="H265" s="295"/>
      <c r="I265" s="52"/>
      <c r="J265" s="50"/>
      <c r="K265" s="52"/>
    </row>
    <row r="266" spans="1:11" x14ac:dyDescent="0.25">
      <c r="A266" s="294"/>
      <c r="B266" s="52">
        <v>214</v>
      </c>
      <c r="C266" s="51" t="s">
        <v>408</v>
      </c>
      <c r="D266" s="52">
        <v>1996</v>
      </c>
      <c r="E266" s="51" t="s">
        <v>66</v>
      </c>
      <c r="F266" s="56"/>
      <c r="G266" s="56"/>
      <c r="H266" s="295"/>
      <c r="I266" s="52"/>
      <c r="J266" s="50"/>
      <c r="K266" s="52"/>
    </row>
    <row r="267" spans="1:11" x14ac:dyDescent="0.25">
      <c r="A267" s="294"/>
      <c r="B267" s="52">
        <v>219</v>
      </c>
      <c r="C267" s="51" t="s">
        <v>840</v>
      </c>
      <c r="D267" s="52">
        <v>1997</v>
      </c>
      <c r="E267" s="51" t="s">
        <v>66</v>
      </c>
      <c r="F267" s="56"/>
      <c r="G267" s="56"/>
      <c r="H267" s="295"/>
      <c r="I267" s="52"/>
      <c r="J267" s="50"/>
      <c r="K267" s="52"/>
    </row>
    <row r="268" spans="1:11" x14ac:dyDescent="0.25">
      <c r="A268" s="294"/>
      <c r="B268" s="52">
        <v>220</v>
      </c>
      <c r="C268" s="51" t="s">
        <v>841</v>
      </c>
      <c r="D268" s="52">
        <v>1995</v>
      </c>
      <c r="E268" s="51" t="s">
        <v>51</v>
      </c>
      <c r="F268" s="56"/>
      <c r="G268" s="56"/>
      <c r="H268" s="295"/>
      <c r="I268" s="52"/>
      <c r="J268" s="50"/>
      <c r="K268" s="52"/>
    </row>
    <row r="269" spans="1:11" x14ac:dyDescent="0.25">
      <c r="A269" s="294"/>
      <c r="B269" s="52">
        <v>221</v>
      </c>
      <c r="C269" s="51" t="s">
        <v>842</v>
      </c>
      <c r="D269" s="52">
        <v>1998</v>
      </c>
      <c r="E269" s="51" t="s">
        <v>70</v>
      </c>
      <c r="F269" s="56"/>
      <c r="G269" s="56"/>
      <c r="H269" s="295"/>
      <c r="I269" s="52"/>
      <c r="J269" s="50"/>
      <c r="K269" s="52"/>
    </row>
    <row r="270" spans="1:11" x14ac:dyDescent="0.25">
      <c r="A270" s="294"/>
      <c r="B270" s="52">
        <v>223</v>
      </c>
      <c r="C270" s="51" t="s">
        <v>843</v>
      </c>
      <c r="D270" s="52">
        <v>1997</v>
      </c>
      <c r="E270" s="51" t="s">
        <v>50</v>
      </c>
      <c r="F270" s="56"/>
      <c r="G270" s="56"/>
      <c r="H270" s="295"/>
      <c r="I270" s="52"/>
      <c r="J270" s="50"/>
      <c r="K270" s="52"/>
    </row>
    <row r="271" spans="1:11" x14ac:dyDescent="0.25">
      <c r="A271" s="294"/>
      <c r="B271" s="52">
        <v>224</v>
      </c>
      <c r="C271" s="51" t="s">
        <v>844</v>
      </c>
      <c r="D271" s="52">
        <v>1995</v>
      </c>
      <c r="E271" s="51" t="s">
        <v>63</v>
      </c>
      <c r="F271" s="56"/>
      <c r="G271" s="56"/>
      <c r="H271" s="295"/>
      <c r="I271" s="52"/>
      <c r="J271" s="50"/>
      <c r="K271" s="52"/>
    </row>
    <row r="272" spans="1:11" x14ac:dyDescent="0.25">
      <c r="A272" s="294"/>
      <c r="B272" s="52">
        <v>225</v>
      </c>
      <c r="C272" s="51" t="s">
        <v>845</v>
      </c>
      <c r="D272" s="52">
        <v>1997</v>
      </c>
      <c r="E272" s="51" t="s">
        <v>54</v>
      </c>
      <c r="F272" s="56"/>
      <c r="G272" s="56"/>
      <c r="H272" s="295"/>
      <c r="I272" s="52"/>
      <c r="J272" s="50"/>
      <c r="K272" s="52"/>
    </row>
    <row r="273" spans="1:11" x14ac:dyDescent="0.25">
      <c r="A273" s="294"/>
      <c r="B273" s="52">
        <v>226</v>
      </c>
      <c r="C273" s="51" t="s">
        <v>846</v>
      </c>
      <c r="D273" s="52">
        <v>1997</v>
      </c>
      <c r="E273" s="51" t="s">
        <v>58</v>
      </c>
      <c r="F273" s="56"/>
      <c r="G273" s="56"/>
      <c r="H273" s="295"/>
      <c r="I273" s="52"/>
      <c r="J273" s="50"/>
      <c r="K273" s="52"/>
    </row>
    <row r="274" spans="1:11" x14ac:dyDescent="0.25">
      <c r="A274" s="294"/>
      <c r="B274" s="52">
        <v>228</v>
      </c>
      <c r="C274" s="51" t="s">
        <v>847</v>
      </c>
      <c r="D274" s="52">
        <v>1995</v>
      </c>
      <c r="E274" s="51" t="s">
        <v>71</v>
      </c>
      <c r="F274" s="56"/>
      <c r="G274" s="56"/>
      <c r="H274" s="295"/>
      <c r="I274" s="52"/>
      <c r="J274" s="50"/>
      <c r="K274" s="52"/>
    </row>
    <row r="275" spans="1:11" x14ac:dyDescent="0.25">
      <c r="A275" s="294"/>
      <c r="B275" s="52">
        <v>229</v>
      </c>
      <c r="C275" s="51" t="s">
        <v>848</v>
      </c>
      <c r="D275" s="52">
        <v>1997</v>
      </c>
      <c r="E275" s="51" t="s">
        <v>46</v>
      </c>
      <c r="F275" s="56"/>
      <c r="G275" s="56"/>
      <c r="H275" s="295"/>
      <c r="I275" s="52"/>
      <c r="J275" s="50"/>
      <c r="K275" s="52"/>
    </row>
    <row r="276" spans="1:11" x14ac:dyDescent="0.25">
      <c r="A276" s="294"/>
      <c r="B276" s="52">
        <v>232</v>
      </c>
      <c r="C276" s="51" t="s">
        <v>396</v>
      </c>
      <c r="D276" s="52">
        <v>1996</v>
      </c>
      <c r="E276" s="51" t="s">
        <v>55</v>
      </c>
      <c r="F276" s="56"/>
      <c r="G276" s="56"/>
      <c r="H276" s="295"/>
      <c r="I276" s="52"/>
      <c r="J276" s="50"/>
      <c r="K276" s="52"/>
    </row>
    <row r="277" spans="1:11" x14ac:dyDescent="0.25">
      <c r="A277" s="294"/>
      <c r="B277" s="52">
        <v>233</v>
      </c>
      <c r="C277" s="51" t="s">
        <v>404</v>
      </c>
      <c r="D277" s="52">
        <v>1996</v>
      </c>
      <c r="E277" s="51" t="s">
        <v>71</v>
      </c>
      <c r="F277" s="56"/>
      <c r="G277" s="56"/>
      <c r="H277" s="295"/>
      <c r="I277" s="52"/>
      <c r="J277" s="50"/>
      <c r="K277" s="52"/>
    </row>
    <row r="278" spans="1:11" x14ac:dyDescent="0.25">
      <c r="A278" s="294"/>
      <c r="B278" s="52">
        <v>234</v>
      </c>
      <c r="C278" s="51" t="s">
        <v>849</v>
      </c>
      <c r="D278" s="52">
        <v>1998</v>
      </c>
      <c r="E278" s="51" t="s">
        <v>55</v>
      </c>
      <c r="F278" s="56"/>
      <c r="G278" s="56"/>
      <c r="H278" s="295"/>
      <c r="I278" s="52"/>
      <c r="J278" s="50"/>
      <c r="K278" s="52"/>
    </row>
    <row r="279" spans="1:11" x14ac:dyDescent="0.25">
      <c r="A279" s="294"/>
      <c r="B279" s="52">
        <v>235</v>
      </c>
      <c r="C279" s="51" t="s">
        <v>850</v>
      </c>
      <c r="D279" s="52">
        <v>1997</v>
      </c>
      <c r="E279" s="51" t="s">
        <v>63</v>
      </c>
      <c r="F279" s="56"/>
      <c r="G279" s="56"/>
      <c r="H279" s="295"/>
      <c r="I279" s="52"/>
      <c r="J279" s="50"/>
      <c r="K279" s="52"/>
    </row>
    <row r="280" spans="1:11" x14ac:dyDescent="0.25">
      <c r="A280" s="294"/>
      <c r="B280" s="52">
        <v>189</v>
      </c>
      <c r="C280" s="51" t="s">
        <v>220</v>
      </c>
      <c r="D280" s="52">
        <v>1997</v>
      </c>
      <c r="E280" s="51" t="s">
        <v>70</v>
      </c>
      <c r="F280" s="56"/>
      <c r="G280" s="56"/>
      <c r="H280" s="295"/>
      <c r="I280" s="52"/>
      <c r="J280" s="50"/>
      <c r="K280" s="52"/>
    </row>
    <row r="281" spans="1:11" x14ac:dyDescent="0.25">
      <c r="A281" s="294"/>
      <c r="B281" s="52">
        <v>238</v>
      </c>
      <c r="C281" s="51" t="s">
        <v>117</v>
      </c>
      <c r="D281" s="52">
        <v>1994</v>
      </c>
      <c r="E281" s="51" t="s">
        <v>66</v>
      </c>
      <c r="F281" s="56"/>
      <c r="G281" s="56"/>
      <c r="H281" s="295"/>
      <c r="I281" s="52"/>
      <c r="J281" s="50"/>
      <c r="K281" s="52"/>
    </row>
    <row r="282" spans="1:11" x14ac:dyDescent="0.25">
      <c r="A282" s="294"/>
      <c r="B282" s="52">
        <v>239</v>
      </c>
      <c r="C282" s="51" t="s">
        <v>391</v>
      </c>
      <c r="D282" s="52">
        <v>1994</v>
      </c>
      <c r="E282" s="51" t="s">
        <v>63</v>
      </c>
      <c r="F282" s="56"/>
      <c r="G282" s="56"/>
      <c r="H282" s="295"/>
      <c r="I282" s="52"/>
      <c r="J282" s="50"/>
      <c r="K282" s="52"/>
    </row>
    <row r="283" spans="1:11" x14ac:dyDescent="0.25">
      <c r="A283" s="294"/>
      <c r="B283" s="52">
        <v>240</v>
      </c>
      <c r="C283" s="51" t="s">
        <v>388</v>
      </c>
      <c r="D283" s="52">
        <v>1996</v>
      </c>
      <c r="E283" s="51" t="s">
        <v>66</v>
      </c>
      <c r="F283" s="56"/>
      <c r="G283" s="56"/>
      <c r="H283" s="295"/>
      <c r="I283" s="52"/>
      <c r="J283" s="50"/>
      <c r="K283" s="52"/>
    </row>
    <row r="284" spans="1:11" x14ac:dyDescent="0.25">
      <c r="A284" s="294"/>
      <c r="B284" s="52">
        <v>241</v>
      </c>
      <c r="C284" s="51" t="s">
        <v>409</v>
      </c>
      <c r="D284" s="52">
        <v>1997</v>
      </c>
      <c r="E284" s="51" t="s">
        <v>108</v>
      </c>
      <c r="F284" s="56"/>
      <c r="G284" s="56"/>
      <c r="H284" s="295"/>
      <c r="I284" s="52"/>
      <c r="J284" s="50"/>
      <c r="K284" s="52"/>
    </row>
    <row r="285" spans="1:11" x14ac:dyDescent="0.25">
      <c r="A285" s="294"/>
      <c r="B285" s="52">
        <v>244</v>
      </c>
      <c r="C285" s="51" t="s">
        <v>851</v>
      </c>
      <c r="D285" s="52">
        <v>1997</v>
      </c>
      <c r="E285" s="51" t="s">
        <v>46</v>
      </c>
      <c r="F285" s="56"/>
      <c r="G285" s="56"/>
      <c r="H285" s="295"/>
      <c r="I285" s="52"/>
      <c r="J285" s="50"/>
      <c r="K285" s="52"/>
    </row>
    <row r="286" spans="1:11" x14ac:dyDescent="0.25">
      <c r="A286" s="294"/>
      <c r="B286" s="52">
        <v>246</v>
      </c>
      <c r="C286" s="51" t="s">
        <v>393</v>
      </c>
      <c r="D286" s="52">
        <v>1999</v>
      </c>
      <c r="E286" s="51" t="s">
        <v>64</v>
      </c>
      <c r="F286" s="56"/>
      <c r="G286" s="56"/>
      <c r="H286" s="295"/>
      <c r="I286" s="52"/>
      <c r="J286" s="50"/>
      <c r="K286" s="52"/>
    </row>
    <row r="287" spans="1:11" x14ac:dyDescent="0.25">
      <c r="A287" s="294"/>
      <c r="B287" s="52">
        <v>252</v>
      </c>
      <c r="C287" s="51" t="s">
        <v>492</v>
      </c>
      <c r="D287" s="52">
        <v>1995</v>
      </c>
      <c r="E287" s="51" t="s">
        <v>69</v>
      </c>
      <c r="F287" s="56"/>
      <c r="G287" s="56"/>
      <c r="H287" s="295"/>
      <c r="I287" s="52"/>
      <c r="J287" s="50"/>
      <c r="K287" s="52"/>
    </row>
    <row r="288" spans="1:11" x14ac:dyDescent="0.25">
      <c r="A288" s="294"/>
      <c r="B288" s="52">
        <v>253</v>
      </c>
      <c r="C288" s="51" t="s">
        <v>852</v>
      </c>
      <c r="D288" s="52">
        <v>1996</v>
      </c>
      <c r="E288" s="51" t="s">
        <v>50</v>
      </c>
      <c r="F288" s="56"/>
      <c r="G288" s="56"/>
      <c r="H288" s="295"/>
      <c r="I288" s="52"/>
      <c r="J288" s="50"/>
      <c r="K288" s="52"/>
    </row>
    <row r="289" spans="1:11" x14ac:dyDescent="0.25">
      <c r="A289" s="294"/>
      <c r="B289" s="52">
        <v>262</v>
      </c>
      <c r="C289" s="51" t="s">
        <v>853</v>
      </c>
      <c r="D289" s="52">
        <v>1999</v>
      </c>
      <c r="E289" s="51" t="s">
        <v>62</v>
      </c>
      <c r="F289" s="56"/>
      <c r="G289" s="56"/>
      <c r="H289" s="295"/>
      <c r="I289" s="52"/>
      <c r="J289" s="50"/>
      <c r="K289" s="52"/>
    </row>
    <row r="290" spans="1:11" x14ac:dyDescent="0.25">
      <c r="A290" s="294"/>
      <c r="B290" s="52">
        <v>263</v>
      </c>
      <c r="C290" s="51" t="s">
        <v>854</v>
      </c>
      <c r="D290" s="52">
        <v>1998</v>
      </c>
      <c r="E290" s="51" t="s">
        <v>72</v>
      </c>
      <c r="F290" s="56"/>
      <c r="G290" s="56"/>
      <c r="H290" s="295"/>
      <c r="I290" s="52"/>
      <c r="J290" s="50"/>
      <c r="K290" s="52"/>
    </row>
    <row r="291" spans="1:11" s="301" customFormat="1" x14ac:dyDescent="0.25">
      <c r="A291" s="324"/>
      <c r="B291" s="325">
        <v>266</v>
      </c>
      <c r="C291" s="60" t="s">
        <v>385</v>
      </c>
      <c r="D291" s="325">
        <v>1996</v>
      </c>
      <c r="E291" s="60" t="s">
        <v>386</v>
      </c>
      <c r="F291" s="326"/>
      <c r="G291" s="326"/>
      <c r="H291" s="327"/>
      <c r="I291" s="325"/>
      <c r="J291" s="328"/>
      <c r="K291" s="325"/>
    </row>
    <row r="292" spans="1:11" s="301" customFormat="1" x14ac:dyDescent="0.25">
      <c r="A292" s="324"/>
      <c r="B292" s="325">
        <v>274</v>
      </c>
      <c r="C292" s="60" t="s">
        <v>855</v>
      </c>
      <c r="D292" s="325">
        <v>1997</v>
      </c>
      <c r="E292" s="60" t="s">
        <v>71</v>
      </c>
      <c r="F292" s="326"/>
      <c r="G292" s="326"/>
      <c r="H292" s="327"/>
      <c r="I292" s="325"/>
      <c r="J292" s="328"/>
      <c r="K292" s="325"/>
    </row>
    <row r="293" spans="1:11" s="301" customFormat="1" x14ac:dyDescent="0.25">
      <c r="A293" s="324"/>
      <c r="B293" s="325">
        <v>275</v>
      </c>
      <c r="C293" s="60" t="s">
        <v>856</v>
      </c>
      <c r="D293" s="325">
        <v>1998</v>
      </c>
      <c r="E293" s="60" t="s">
        <v>63</v>
      </c>
      <c r="F293" s="326"/>
      <c r="G293" s="326"/>
      <c r="H293" s="327"/>
      <c r="I293" s="325"/>
      <c r="J293" s="328"/>
      <c r="K293" s="325"/>
    </row>
    <row r="294" spans="1:11" s="301" customFormat="1" ht="12.75" x14ac:dyDescent="0.2">
      <c r="A294" s="329"/>
      <c r="B294" s="329"/>
      <c r="C294" s="330"/>
      <c r="D294" s="329"/>
      <c r="E294" s="330"/>
      <c r="F294" s="330"/>
      <c r="G294" s="331"/>
      <c r="H294" s="331"/>
      <c r="I294" s="329"/>
      <c r="J294" s="329"/>
    </row>
    <row r="295" spans="1:11" s="334" customFormat="1" x14ac:dyDescent="0.25">
      <c r="A295" s="332" t="s">
        <v>27</v>
      </c>
      <c r="B295" s="299"/>
      <c r="C295" s="68"/>
      <c r="D295" s="299"/>
      <c r="E295" s="68"/>
      <c r="F295" s="68"/>
      <c r="G295" s="297"/>
      <c r="H295" s="333"/>
      <c r="I295" s="299"/>
      <c r="J295" s="300"/>
    </row>
    <row r="296" spans="1:11" s="301" customFormat="1" x14ac:dyDescent="0.25">
      <c r="A296" s="324"/>
      <c r="B296" s="325">
        <v>125</v>
      </c>
      <c r="C296" s="60" t="s">
        <v>407</v>
      </c>
      <c r="D296" s="325">
        <v>1997</v>
      </c>
      <c r="E296" s="60" t="s">
        <v>108</v>
      </c>
      <c r="F296" s="335" t="s">
        <v>635</v>
      </c>
      <c r="G296" s="335"/>
      <c r="H296" s="335"/>
      <c r="I296" s="335"/>
      <c r="J296" s="335"/>
      <c r="K296" s="335"/>
    </row>
    <row r="297" spans="1:11" s="301" customFormat="1" ht="12.75" x14ac:dyDescent="0.2">
      <c r="A297" s="329"/>
      <c r="B297" s="329"/>
      <c r="C297" s="330"/>
      <c r="D297" s="330"/>
      <c r="E297" s="329"/>
      <c r="F297" s="330"/>
      <c r="G297" s="331"/>
      <c r="H297" s="331"/>
      <c r="I297" s="336"/>
      <c r="J297" s="337"/>
      <c r="K297" s="329"/>
    </row>
    <row r="298" spans="1:11" s="334" customFormat="1" x14ac:dyDescent="0.25">
      <c r="A298" s="300"/>
      <c r="B298" s="300"/>
      <c r="C298" s="68"/>
      <c r="D298" s="68"/>
      <c r="E298" s="299"/>
      <c r="F298" s="68"/>
      <c r="G298" s="338"/>
      <c r="H298" s="338"/>
      <c r="I298" s="339"/>
      <c r="J298" s="340"/>
      <c r="K298" s="299"/>
    </row>
    <row r="299" spans="1:11" s="334" customFormat="1" x14ac:dyDescent="0.25">
      <c r="A299" s="341"/>
      <c r="B299" s="341"/>
      <c r="C299" s="342" t="s">
        <v>463</v>
      </c>
      <c r="D299" s="342"/>
      <c r="E299" s="343"/>
      <c r="F299" s="342"/>
      <c r="G299" s="344" t="s">
        <v>464</v>
      </c>
      <c r="H299" s="345"/>
      <c r="I299" s="344"/>
      <c r="J299" s="346"/>
      <c r="K299" s="343"/>
    </row>
    <row r="300" spans="1:11" s="334" customFormat="1" ht="7.5" customHeight="1" x14ac:dyDescent="0.25">
      <c r="A300" s="341"/>
      <c r="B300" s="341"/>
      <c r="C300" s="342"/>
      <c r="D300" s="342"/>
      <c r="E300" s="343"/>
      <c r="F300" s="342"/>
      <c r="G300" s="344"/>
      <c r="H300" s="345"/>
      <c r="I300" s="344"/>
      <c r="J300" s="346"/>
      <c r="K300" s="343"/>
    </row>
    <row r="301" spans="1:11" s="334" customFormat="1" x14ac:dyDescent="0.25">
      <c r="A301" s="341"/>
      <c r="B301" s="341"/>
      <c r="C301" s="342" t="s">
        <v>45</v>
      </c>
      <c r="D301" s="342"/>
      <c r="E301" s="343"/>
      <c r="F301" s="342"/>
      <c r="G301" s="344" t="s">
        <v>465</v>
      </c>
      <c r="H301" s="345"/>
      <c r="I301" s="344"/>
      <c r="J301" s="346"/>
      <c r="K301" s="343"/>
    </row>
    <row r="302" spans="1:11" s="334" customFormat="1" x14ac:dyDescent="0.25">
      <c r="A302" s="300"/>
      <c r="B302" s="300"/>
      <c r="C302" s="68"/>
      <c r="D302" s="68"/>
      <c r="E302" s="299"/>
      <c r="F302" s="68"/>
      <c r="G302" s="338"/>
      <c r="H302" s="338"/>
      <c r="I302" s="339"/>
      <c r="J302" s="340"/>
      <c r="K302" s="299"/>
    </row>
    <row r="303" spans="1:11" s="334" customFormat="1" x14ac:dyDescent="0.25">
      <c r="A303" s="300"/>
      <c r="B303" s="300"/>
      <c r="C303" s="68"/>
      <c r="D303" s="68"/>
      <c r="E303" s="299"/>
      <c r="F303" s="68"/>
      <c r="G303" s="338"/>
      <c r="H303" s="338"/>
      <c r="I303" s="339"/>
      <c r="J303" s="340"/>
      <c r="K303" s="299"/>
    </row>
    <row r="304" spans="1:11" s="301" customFormat="1" x14ac:dyDescent="0.2">
      <c r="A304" s="329"/>
      <c r="B304" s="329"/>
      <c r="C304" s="330"/>
      <c r="D304" s="329"/>
      <c r="E304" s="330"/>
      <c r="F304" s="330"/>
      <c r="G304" s="331"/>
      <c r="H304" s="331"/>
      <c r="I304" s="347"/>
      <c r="J304" s="329"/>
      <c r="K304" s="329"/>
    </row>
    <row r="305" spans="1:11" s="301" customFormat="1" x14ac:dyDescent="0.2">
      <c r="A305" s="329"/>
      <c r="B305" s="329"/>
      <c r="C305" s="330"/>
      <c r="D305" s="329"/>
      <c r="E305" s="330"/>
      <c r="F305" s="330"/>
      <c r="G305" s="331"/>
      <c r="H305" s="331"/>
      <c r="I305" s="347"/>
      <c r="J305" s="329"/>
      <c r="K305" s="329"/>
    </row>
  </sheetData>
  <mergeCells count="6">
    <mergeCell ref="C1:J7"/>
    <mergeCell ref="A8:K8"/>
    <mergeCell ref="A9:K9"/>
    <mergeCell ref="A11:D11"/>
    <mergeCell ref="A13:K13"/>
    <mergeCell ref="F296:K29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zoomScale="85" zoomScaleNormal="85" workbookViewId="0">
      <selection activeCell="O9" sqref="O9"/>
    </sheetView>
  </sheetViews>
  <sheetFormatPr defaultColWidth="8.6640625" defaultRowHeight="12.75" x14ac:dyDescent="0.2"/>
  <cols>
    <col min="1" max="1" width="5" style="42" customWidth="1"/>
    <col min="2" max="2" width="8.1640625" style="42" customWidth="1"/>
    <col min="3" max="3" width="34.33203125" style="19" customWidth="1"/>
    <col min="4" max="4" width="8.6640625" style="42" customWidth="1"/>
    <col min="5" max="5" width="29" style="19" customWidth="1"/>
    <col min="6" max="6" width="10.1640625" style="48" customWidth="1"/>
    <col min="7" max="7" width="11.5" style="48" customWidth="1"/>
    <col min="8" max="8" width="12.6640625" style="48" bestFit="1" customWidth="1"/>
    <col min="9" max="9" width="6.83203125" style="42" customWidth="1"/>
    <col min="10" max="10" width="12" style="42" customWidth="1"/>
  </cols>
  <sheetData>
    <row r="1" spans="1:12" ht="14.45" customHeight="1" x14ac:dyDescent="0.2">
      <c r="A1" s="274"/>
      <c r="B1" s="274"/>
      <c r="C1" s="157" t="s">
        <v>437</v>
      </c>
      <c r="D1" s="157"/>
      <c r="E1" s="157"/>
      <c r="F1" s="157"/>
      <c r="G1" s="157"/>
      <c r="H1" s="157"/>
      <c r="I1" s="157"/>
      <c r="J1" s="275"/>
    </row>
    <row r="2" spans="1:12" ht="12.75" customHeight="1" x14ac:dyDescent="0.2">
      <c r="A2" s="274"/>
      <c r="B2" s="274"/>
      <c r="C2" s="157"/>
      <c r="D2" s="157"/>
      <c r="E2" s="157"/>
      <c r="F2" s="157"/>
      <c r="G2" s="157"/>
      <c r="H2" s="157"/>
      <c r="I2" s="157"/>
      <c r="J2" s="275"/>
    </row>
    <row r="3" spans="1:12" ht="12.75" customHeight="1" x14ac:dyDescent="0.2">
      <c r="A3" s="274"/>
      <c r="B3" s="274"/>
      <c r="C3" s="157"/>
      <c r="D3" s="157"/>
      <c r="E3" s="157"/>
      <c r="F3" s="157"/>
      <c r="G3" s="157"/>
      <c r="H3" s="157"/>
      <c r="I3" s="157"/>
      <c r="J3" s="275"/>
    </row>
    <row r="4" spans="1:12" ht="12.75" customHeight="1" x14ac:dyDescent="0.2">
      <c r="A4" s="274"/>
      <c r="B4" s="274"/>
      <c r="C4" s="157"/>
      <c r="D4" s="157"/>
      <c r="E4" s="157"/>
      <c r="F4" s="157"/>
      <c r="G4" s="157"/>
      <c r="H4" s="157"/>
      <c r="I4" s="157"/>
      <c r="J4" s="275"/>
    </row>
    <row r="5" spans="1:12" ht="12.75" customHeight="1" x14ac:dyDescent="0.2">
      <c r="A5" s="274"/>
      <c r="B5" s="274"/>
      <c r="C5" s="157"/>
      <c r="D5" s="157"/>
      <c r="E5" s="157"/>
      <c r="F5" s="157"/>
      <c r="G5" s="157"/>
      <c r="H5" s="157"/>
      <c r="I5" s="157"/>
      <c r="J5" s="275"/>
    </row>
    <row r="6" spans="1:12" ht="12.75" customHeight="1" x14ac:dyDescent="0.2">
      <c r="A6" s="274"/>
      <c r="B6" s="274"/>
      <c r="C6" s="157"/>
      <c r="D6" s="157"/>
      <c r="E6" s="157"/>
      <c r="F6" s="157"/>
      <c r="G6" s="157"/>
      <c r="H6" s="157"/>
      <c r="I6" s="157"/>
      <c r="J6" s="275"/>
    </row>
    <row r="7" spans="1:12" ht="23.25" customHeight="1" x14ac:dyDescent="0.2">
      <c r="A7" s="274"/>
      <c r="B7" s="274"/>
      <c r="C7" s="157"/>
      <c r="D7" s="157"/>
      <c r="E7" s="157"/>
      <c r="F7" s="157"/>
      <c r="G7" s="157"/>
      <c r="H7" s="157"/>
      <c r="I7" s="157"/>
      <c r="J7" s="127"/>
    </row>
    <row r="8" spans="1:12" ht="23.25" customHeight="1" x14ac:dyDescent="0.2">
      <c r="A8" s="159" t="s">
        <v>504</v>
      </c>
      <c r="B8" s="159"/>
      <c r="C8" s="159"/>
      <c r="D8" s="159"/>
      <c r="E8" s="159"/>
      <c r="F8" s="159"/>
      <c r="G8" s="159"/>
      <c r="H8" s="159"/>
      <c r="I8" s="159"/>
      <c r="J8" s="159"/>
    </row>
    <row r="9" spans="1:12" ht="21.75" customHeight="1" x14ac:dyDescent="0.2">
      <c r="A9" s="160" t="s">
        <v>857</v>
      </c>
      <c r="B9" s="160"/>
      <c r="C9" s="160"/>
      <c r="D9" s="160"/>
      <c r="E9" s="160"/>
      <c r="F9" s="160"/>
      <c r="G9" s="160"/>
      <c r="H9" s="160"/>
      <c r="I9" s="160"/>
      <c r="J9" s="160"/>
    </row>
    <row r="10" spans="1:12" ht="16.5" customHeight="1" x14ac:dyDescent="0.2">
      <c r="A10" s="276"/>
      <c r="B10" s="277"/>
      <c r="C10" s="277"/>
      <c r="D10" s="276"/>
      <c r="E10" s="277"/>
      <c r="F10" s="276"/>
      <c r="G10" s="127"/>
      <c r="H10" s="127"/>
      <c r="I10" s="278"/>
      <c r="J10" s="127"/>
      <c r="K10" s="37"/>
      <c r="L10" s="37"/>
    </row>
    <row r="11" spans="1:12" s="285" customFormat="1" ht="16.5" customHeight="1" x14ac:dyDescent="0.35">
      <c r="A11" s="279" t="s">
        <v>506</v>
      </c>
      <c r="B11" s="279"/>
      <c r="C11" s="279"/>
      <c r="D11" s="279"/>
      <c r="E11" s="280"/>
      <c r="F11" s="281"/>
      <c r="G11" s="282"/>
      <c r="H11" s="282"/>
      <c r="I11" s="283" t="s">
        <v>507</v>
      </c>
      <c r="J11" s="284">
        <v>42794</v>
      </c>
      <c r="K11" s="280"/>
      <c r="L11" s="280"/>
    </row>
    <row r="12" spans="1:12" ht="17.25" customHeight="1" x14ac:dyDescent="0.2">
      <c r="A12" s="286"/>
      <c r="B12" s="287"/>
      <c r="C12" s="287"/>
      <c r="D12" s="286"/>
      <c r="E12" s="287"/>
      <c r="F12" s="286"/>
      <c r="J12" s="19"/>
    </row>
    <row r="13" spans="1:12" ht="14.25" customHeight="1" x14ac:dyDescent="0.2">
      <c r="A13" s="288" t="s">
        <v>443</v>
      </c>
      <c r="B13" s="288"/>
      <c r="C13" s="288"/>
      <c r="D13" s="288"/>
      <c r="E13" s="288"/>
      <c r="F13" s="288"/>
      <c r="G13" s="288"/>
      <c r="H13" s="288"/>
      <c r="I13" s="288"/>
      <c r="J13" s="288"/>
    </row>
    <row r="14" spans="1:12" ht="14.25" customHeight="1" x14ac:dyDescent="0.2">
      <c r="A14" s="289"/>
      <c r="B14" s="289"/>
      <c r="C14" s="125"/>
      <c r="D14" s="290"/>
      <c r="E14" s="125"/>
      <c r="G14" s="291"/>
      <c r="H14" s="291"/>
      <c r="I14" s="292" t="s">
        <v>444</v>
      </c>
      <c r="J14" s="198">
        <v>0.45833333333333331</v>
      </c>
    </row>
    <row r="15" spans="1:12" ht="14.25" customHeight="1" x14ac:dyDescent="0.2">
      <c r="A15" s="289"/>
      <c r="B15" s="289"/>
      <c r="C15" s="125"/>
      <c r="D15" s="290"/>
      <c r="E15" s="125"/>
      <c r="G15" s="291"/>
      <c r="H15" s="291"/>
      <c r="I15" s="292" t="s">
        <v>445</v>
      </c>
      <c r="J15" s="293">
        <v>0.5</v>
      </c>
    </row>
    <row r="16" spans="1:12" ht="6.75" customHeight="1" x14ac:dyDescent="0.2"/>
    <row r="17" spans="1:10" s="47" customFormat="1" ht="29.45" customHeight="1" x14ac:dyDescent="0.2">
      <c r="A17" s="43" t="s">
        <v>508</v>
      </c>
      <c r="B17" s="43" t="s">
        <v>59</v>
      </c>
      <c r="C17" s="43" t="s">
        <v>20</v>
      </c>
      <c r="D17" s="43" t="s">
        <v>21</v>
      </c>
      <c r="E17" s="43" t="s">
        <v>48</v>
      </c>
      <c r="F17" s="49" t="s">
        <v>61</v>
      </c>
      <c r="G17" s="49" t="s">
        <v>509</v>
      </c>
      <c r="H17" s="49" t="s">
        <v>245</v>
      </c>
      <c r="I17" s="43" t="s">
        <v>17</v>
      </c>
      <c r="J17" s="43" t="s">
        <v>49</v>
      </c>
    </row>
    <row r="18" spans="1:10" ht="15.75" x14ac:dyDescent="0.25">
      <c r="A18" s="294">
        <v>1</v>
      </c>
      <c r="B18" s="52">
        <v>73</v>
      </c>
      <c r="C18" s="51" t="s">
        <v>415</v>
      </c>
      <c r="D18" s="52">
        <v>1994</v>
      </c>
      <c r="E18" s="51" t="s">
        <v>53</v>
      </c>
      <c r="F18" s="56">
        <v>9.5949074074074079E-3</v>
      </c>
      <c r="G18" s="295" t="s">
        <v>510</v>
      </c>
      <c r="H18" s="55">
        <v>1463</v>
      </c>
      <c r="I18" s="52">
        <v>1</v>
      </c>
      <c r="J18" s="50"/>
    </row>
    <row r="19" spans="1:10" ht="15.75" x14ac:dyDescent="0.25">
      <c r="A19" s="294">
        <v>2</v>
      </c>
      <c r="B19" s="52">
        <v>105</v>
      </c>
      <c r="C19" s="51" t="s">
        <v>251</v>
      </c>
      <c r="D19" s="52">
        <v>1994</v>
      </c>
      <c r="E19" s="51" t="s">
        <v>250</v>
      </c>
      <c r="F19" s="56">
        <v>9.7291666666666655E-3</v>
      </c>
      <c r="G19" s="295" t="s">
        <v>858</v>
      </c>
      <c r="H19" s="55">
        <v>1427</v>
      </c>
      <c r="I19" s="52">
        <v>2</v>
      </c>
      <c r="J19" s="50"/>
    </row>
    <row r="20" spans="1:10" ht="15.75" x14ac:dyDescent="0.25">
      <c r="A20" s="294">
        <v>3</v>
      </c>
      <c r="B20" s="52">
        <v>80</v>
      </c>
      <c r="C20" s="51" t="s">
        <v>247</v>
      </c>
      <c r="D20" s="52">
        <v>1997</v>
      </c>
      <c r="E20" s="51" t="s">
        <v>53</v>
      </c>
      <c r="F20" s="56">
        <v>9.9039351851851858E-3</v>
      </c>
      <c r="G20" s="295" t="s">
        <v>859</v>
      </c>
      <c r="H20" s="55">
        <v>1382</v>
      </c>
      <c r="I20" s="52">
        <v>3</v>
      </c>
      <c r="J20" s="50"/>
    </row>
    <row r="21" spans="1:10" ht="15.75" x14ac:dyDescent="0.25">
      <c r="A21" s="294">
        <v>4</v>
      </c>
      <c r="B21" s="52">
        <v>45</v>
      </c>
      <c r="C21" s="51" t="s">
        <v>248</v>
      </c>
      <c r="D21" s="52">
        <v>1997</v>
      </c>
      <c r="E21" s="51" t="s">
        <v>50</v>
      </c>
      <c r="F21" s="56">
        <v>9.9918981481481473E-3</v>
      </c>
      <c r="G21" s="295" t="s">
        <v>860</v>
      </c>
      <c r="H21" s="55">
        <v>1361</v>
      </c>
      <c r="I21" s="52">
        <v>4</v>
      </c>
      <c r="J21" s="50"/>
    </row>
    <row r="22" spans="1:10" ht="15.75" x14ac:dyDescent="0.25">
      <c r="A22" s="294">
        <v>5</v>
      </c>
      <c r="B22" s="52">
        <v>34</v>
      </c>
      <c r="C22" s="51" t="s">
        <v>253</v>
      </c>
      <c r="D22" s="52">
        <v>1993</v>
      </c>
      <c r="E22" s="51" t="s">
        <v>250</v>
      </c>
      <c r="F22" s="56">
        <v>1.005787037037037E-2</v>
      </c>
      <c r="G22" s="295" t="s">
        <v>861</v>
      </c>
      <c r="H22" s="55">
        <v>1345</v>
      </c>
      <c r="I22" s="52">
        <v>5</v>
      </c>
      <c r="J22" s="50"/>
    </row>
    <row r="23" spans="1:10" ht="15.75" x14ac:dyDescent="0.25">
      <c r="A23" s="294">
        <v>6</v>
      </c>
      <c r="B23" s="52">
        <v>12</v>
      </c>
      <c r="C23" s="51" t="s">
        <v>252</v>
      </c>
      <c r="D23" s="52">
        <v>1991</v>
      </c>
      <c r="E23" s="51" t="s">
        <v>50</v>
      </c>
      <c r="F23" s="56">
        <v>1.0090277777777778E-2</v>
      </c>
      <c r="G23" s="295" t="s">
        <v>862</v>
      </c>
      <c r="H23" s="55">
        <v>1337</v>
      </c>
      <c r="I23" s="52">
        <v>6</v>
      </c>
      <c r="J23" s="50"/>
    </row>
    <row r="24" spans="1:10" ht="15.75" x14ac:dyDescent="0.25">
      <c r="A24" s="294">
        <v>7</v>
      </c>
      <c r="B24" s="52">
        <v>17</v>
      </c>
      <c r="C24" s="51" t="s">
        <v>256</v>
      </c>
      <c r="D24" s="52">
        <v>1995</v>
      </c>
      <c r="E24" s="51" t="s">
        <v>64</v>
      </c>
      <c r="F24" s="56">
        <v>1.0092592592592592E-2</v>
      </c>
      <c r="G24" s="295" t="s">
        <v>863</v>
      </c>
      <c r="H24" s="55">
        <v>1337</v>
      </c>
      <c r="I24" s="52">
        <v>7</v>
      </c>
      <c r="J24" s="50"/>
    </row>
    <row r="25" spans="1:10" ht="15.75" x14ac:dyDescent="0.25">
      <c r="A25" s="294">
        <v>8</v>
      </c>
      <c r="B25" s="52">
        <v>58</v>
      </c>
      <c r="C25" s="51" t="s">
        <v>255</v>
      </c>
      <c r="D25" s="52">
        <v>1996</v>
      </c>
      <c r="E25" s="51" t="s">
        <v>53</v>
      </c>
      <c r="F25" s="56">
        <v>1.0174768518518519E-2</v>
      </c>
      <c r="G25" s="295" t="s">
        <v>864</v>
      </c>
      <c r="H25" s="55">
        <v>1318</v>
      </c>
      <c r="I25" s="52">
        <v>8</v>
      </c>
      <c r="J25" s="50"/>
    </row>
    <row r="26" spans="1:10" ht="15.75" x14ac:dyDescent="0.25">
      <c r="A26" s="294">
        <v>9</v>
      </c>
      <c r="B26" s="52">
        <v>37</v>
      </c>
      <c r="C26" s="51" t="s">
        <v>249</v>
      </c>
      <c r="D26" s="52">
        <v>1997</v>
      </c>
      <c r="E26" s="51" t="s">
        <v>250</v>
      </c>
      <c r="F26" s="56">
        <v>1.0197916666666666E-2</v>
      </c>
      <c r="G26" s="295" t="s">
        <v>865</v>
      </c>
      <c r="H26" s="55">
        <v>1312</v>
      </c>
      <c r="I26" s="52">
        <v>9</v>
      </c>
      <c r="J26" s="50"/>
    </row>
    <row r="27" spans="1:10" ht="15.75" x14ac:dyDescent="0.25">
      <c r="A27" s="294">
        <v>10</v>
      </c>
      <c r="B27" s="52">
        <v>14</v>
      </c>
      <c r="C27" s="51" t="s">
        <v>258</v>
      </c>
      <c r="D27" s="52">
        <v>1993</v>
      </c>
      <c r="E27" s="51" t="s">
        <v>47</v>
      </c>
      <c r="F27" s="56">
        <v>1.0267361111111111E-2</v>
      </c>
      <c r="G27" s="295" t="s">
        <v>866</v>
      </c>
      <c r="H27" s="55">
        <v>1297</v>
      </c>
      <c r="I27" s="52">
        <v>10</v>
      </c>
      <c r="J27" s="50"/>
    </row>
    <row r="28" spans="1:10" ht="15.75" x14ac:dyDescent="0.25">
      <c r="A28" s="294">
        <v>11</v>
      </c>
      <c r="B28" s="52">
        <v>13</v>
      </c>
      <c r="C28" s="51" t="s">
        <v>267</v>
      </c>
      <c r="D28" s="52">
        <v>1998</v>
      </c>
      <c r="E28" s="51" t="s">
        <v>56</v>
      </c>
      <c r="F28" s="56">
        <v>1.0469907407407407E-2</v>
      </c>
      <c r="G28" s="295" t="s">
        <v>867</v>
      </c>
      <c r="H28" s="55">
        <v>1252</v>
      </c>
      <c r="I28" s="52">
        <v>11</v>
      </c>
      <c r="J28" s="50"/>
    </row>
    <row r="29" spans="1:10" ht="15.75" x14ac:dyDescent="0.25">
      <c r="A29" s="294">
        <v>12</v>
      </c>
      <c r="B29" s="52">
        <v>38</v>
      </c>
      <c r="C29" s="51" t="s">
        <v>264</v>
      </c>
      <c r="D29" s="52">
        <v>1997</v>
      </c>
      <c r="E29" s="51" t="s">
        <v>53</v>
      </c>
      <c r="F29" s="56">
        <v>1.0763888888888891E-2</v>
      </c>
      <c r="G29" s="295" t="s">
        <v>868</v>
      </c>
      <c r="H29" s="55">
        <v>1192</v>
      </c>
      <c r="I29" s="52">
        <v>12</v>
      </c>
      <c r="J29" s="50"/>
    </row>
    <row r="30" spans="1:10" ht="15.75" x14ac:dyDescent="0.25">
      <c r="A30" s="294">
        <v>13</v>
      </c>
      <c r="B30" s="52">
        <v>100</v>
      </c>
      <c r="C30" s="51" t="s">
        <v>257</v>
      </c>
      <c r="D30" s="52">
        <v>1997</v>
      </c>
      <c r="E30" s="51" t="s">
        <v>50</v>
      </c>
      <c r="F30" s="56">
        <v>1.0793981481481481E-2</v>
      </c>
      <c r="G30" s="295" t="s">
        <v>869</v>
      </c>
      <c r="H30" s="55">
        <v>1186</v>
      </c>
      <c r="I30" s="52">
        <v>13</v>
      </c>
      <c r="J30" s="50"/>
    </row>
    <row r="31" spans="1:10" ht="15.75" x14ac:dyDescent="0.25">
      <c r="A31" s="294">
        <v>14</v>
      </c>
      <c r="B31" s="52">
        <v>16</v>
      </c>
      <c r="C31" s="51" t="s">
        <v>265</v>
      </c>
      <c r="D31" s="52">
        <v>1997</v>
      </c>
      <c r="E31" s="51" t="s">
        <v>55</v>
      </c>
      <c r="F31" s="56">
        <v>1.080324074074074E-2</v>
      </c>
      <c r="G31" s="295" t="s">
        <v>870</v>
      </c>
      <c r="H31" s="55">
        <v>1184</v>
      </c>
      <c r="I31" s="52">
        <v>14</v>
      </c>
      <c r="J31" s="50"/>
    </row>
    <row r="32" spans="1:10" ht="15.75" x14ac:dyDescent="0.25">
      <c r="A32" s="294">
        <v>15</v>
      </c>
      <c r="B32" s="52">
        <v>56</v>
      </c>
      <c r="C32" s="51" t="s">
        <v>266</v>
      </c>
      <c r="D32" s="52">
        <v>1996</v>
      </c>
      <c r="E32" s="51" t="s">
        <v>65</v>
      </c>
      <c r="F32" s="56">
        <v>1.0844907407407407E-2</v>
      </c>
      <c r="G32" s="295" t="s">
        <v>871</v>
      </c>
      <c r="H32" s="55">
        <v>1176</v>
      </c>
      <c r="I32" s="52">
        <v>15</v>
      </c>
      <c r="J32" s="50"/>
    </row>
    <row r="33" spans="1:10" ht="15.75" x14ac:dyDescent="0.25">
      <c r="A33" s="294">
        <v>16</v>
      </c>
      <c r="B33" s="52">
        <v>72</v>
      </c>
      <c r="C33" s="51" t="s">
        <v>262</v>
      </c>
      <c r="D33" s="52">
        <v>1996</v>
      </c>
      <c r="E33" s="51" t="s">
        <v>50</v>
      </c>
      <c r="F33" s="56">
        <v>1.0849537037037038E-2</v>
      </c>
      <c r="G33" s="295" t="s">
        <v>872</v>
      </c>
      <c r="H33" s="55">
        <v>1175</v>
      </c>
      <c r="I33" s="52">
        <v>16</v>
      </c>
      <c r="J33" s="50"/>
    </row>
    <row r="34" spans="1:10" ht="15.75" x14ac:dyDescent="0.25">
      <c r="A34" s="294">
        <v>17</v>
      </c>
      <c r="B34" s="52">
        <v>41</v>
      </c>
      <c r="C34" s="51" t="s">
        <v>259</v>
      </c>
      <c r="D34" s="52">
        <v>1992</v>
      </c>
      <c r="E34" s="51" t="s">
        <v>50</v>
      </c>
      <c r="F34" s="56">
        <v>1.0935185185185185E-2</v>
      </c>
      <c r="G34" s="295" t="s">
        <v>873</v>
      </c>
      <c r="H34" s="55">
        <v>1158</v>
      </c>
      <c r="I34" s="52">
        <v>17</v>
      </c>
      <c r="J34" s="50"/>
    </row>
    <row r="35" spans="1:10" ht="15.75" x14ac:dyDescent="0.25">
      <c r="A35" s="294">
        <v>18</v>
      </c>
      <c r="B35" s="52">
        <v>57</v>
      </c>
      <c r="C35" s="51" t="s">
        <v>273</v>
      </c>
      <c r="D35" s="52">
        <v>1998</v>
      </c>
      <c r="E35" s="51" t="s">
        <v>56</v>
      </c>
      <c r="F35" s="56">
        <v>1.097337962962963E-2</v>
      </c>
      <c r="G35" s="295" t="s">
        <v>874</v>
      </c>
      <c r="H35" s="55">
        <v>1151</v>
      </c>
      <c r="I35" s="52">
        <v>18</v>
      </c>
      <c r="J35" s="50"/>
    </row>
    <row r="36" spans="1:10" ht="15.75" x14ac:dyDescent="0.25">
      <c r="A36" s="294">
        <v>19</v>
      </c>
      <c r="B36" s="52">
        <v>63</v>
      </c>
      <c r="C36" s="51" t="s">
        <v>260</v>
      </c>
      <c r="D36" s="52">
        <v>1997</v>
      </c>
      <c r="E36" s="51" t="s">
        <v>50</v>
      </c>
      <c r="F36" s="56">
        <v>1.1083333333333334E-2</v>
      </c>
      <c r="G36" s="295" t="s">
        <v>875</v>
      </c>
      <c r="H36" s="55">
        <v>1130</v>
      </c>
      <c r="I36" s="52">
        <v>19</v>
      </c>
      <c r="J36" s="50"/>
    </row>
    <row r="37" spans="1:10" ht="15.75" x14ac:dyDescent="0.25">
      <c r="A37" s="294">
        <v>20</v>
      </c>
      <c r="B37" s="52">
        <v>36</v>
      </c>
      <c r="C37" s="51" t="s">
        <v>274</v>
      </c>
      <c r="D37" s="52">
        <v>1996</v>
      </c>
      <c r="E37" s="51" t="s">
        <v>67</v>
      </c>
      <c r="F37" s="56">
        <v>1.1126157407407409E-2</v>
      </c>
      <c r="G37" s="295" t="s">
        <v>876</v>
      </c>
      <c r="H37" s="55">
        <v>1123</v>
      </c>
      <c r="I37" s="52">
        <v>20</v>
      </c>
      <c r="J37" s="50"/>
    </row>
    <row r="38" spans="1:10" ht="15.75" x14ac:dyDescent="0.25">
      <c r="A38" s="294">
        <v>21</v>
      </c>
      <c r="B38" s="52">
        <v>119</v>
      </c>
      <c r="C38" s="51" t="s">
        <v>270</v>
      </c>
      <c r="D38" s="52">
        <v>1996</v>
      </c>
      <c r="E38" s="51" t="s">
        <v>66</v>
      </c>
      <c r="F38" s="56">
        <v>1.1141203703703704E-2</v>
      </c>
      <c r="G38" s="295" t="s">
        <v>877</v>
      </c>
      <c r="H38" s="55">
        <v>1120</v>
      </c>
      <c r="I38" s="52">
        <v>21</v>
      </c>
      <c r="J38" s="50"/>
    </row>
    <row r="39" spans="1:10" ht="15.75" x14ac:dyDescent="0.25">
      <c r="A39" s="294">
        <v>22</v>
      </c>
      <c r="B39" s="52">
        <v>106</v>
      </c>
      <c r="C39" s="51" t="s">
        <v>261</v>
      </c>
      <c r="D39" s="52">
        <v>1995</v>
      </c>
      <c r="E39" s="51" t="s">
        <v>50</v>
      </c>
      <c r="F39" s="56">
        <v>1.1181712962962963E-2</v>
      </c>
      <c r="G39" s="295" t="s">
        <v>878</v>
      </c>
      <c r="H39" s="55">
        <v>1112</v>
      </c>
      <c r="I39" s="52">
        <v>22</v>
      </c>
      <c r="J39" s="50"/>
    </row>
    <row r="40" spans="1:10" ht="15.75" x14ac:dyDescent="0.25">
      <c r="A40" s="294">
        <v>23</v>
      </c>
      <c r="B40" s="52">
        <v>75</v>
      </c>
      <c r="C40" s="51" t="s">
        <v>277</v>
      </c>
      <c r="D40" s="52">
        <v>1998</v>
      </c>
      <c r="E40" s="51" t="s">
        <v>53</v>
      </c>
      <c r="F40" s="56">
        <v>1.1188657407407409E-2</v>
      </c>
      <c r="G40" s="295" t="s">
        <v>879</v>
      </c>
      <c r="H40" s="55">
        <v>1111</v>
      </c>
      <c r="I40" s="52">
        <v>23</v>
      </c>
      <c r="J40" s="50"/>
    </row>
    <row r="41" spans="1:10" ht="15.75" x14ac:dyDescent="0.25">
      <c r="A41" s="294">
        <v>24</v>
      </c>
      <c r="B41" s="52">
        <v>15</v>
      </c>
      <c r="C41" s="51" t="s">
        <v>282</v>
      </c>
      <c r="D41" s="52">
        <v>1998</v>
      </c>
      <c r="E41" s="51" t="s">
        <v>52</v>
      </c>
      <c r="F41" s="56">
        <v>1.1280092592592592E-2</v>
      </c>
      <c r="G41" s="295" t="s">
        <v>880</v>
      </c>
      <c r="H41" s="55">
        <v>1095</v>
      </c>
      <c r="I41" s="52">
        <v>24</v>
      </c>
      <c r="J41" s="50"/>
    </row>
    <row r="42" spans="1:10" ht="15.75" x14ac:dyDescent="0.25">
      <c r="A42" s="294">
        <v>25</v>
      </c>
      <c r="B42" s="52">
        <v>28</v>
      </c>
      <c r="C42" s="51" t="s">
        <v>271</v>
      </c>
      <c r="D42" s="52">
        <v>1996</v>
      </c>
      <c r="E42" s="51" t="s">
        <v>67</v>
      </c>
      <c r="F42" s="56">
        <v>1.128587962962963E-2</v>
      </c>
      <c r="G42" s="295" t="s">
        <v>881</v>
      </c>
      <c r="H42" s="55">
        <v>1094</v>
      </c>
      <c r="I42" s="52">
        <v>25</v>
      </c>
      <c r="J42" s="50"/>
    </row>
    <row r="43" spans="1:10" ht="15.75" x14ac:dyDescent="0.25">
      <c r="A43" s="294">
        <v>26</v>
      </c>
      <c r="B43" s="52">
        <v>29</v>
      </c>
      <c r="C43" s="51" t="s">
        <v>281</v>
      </c>
      <c r="D43" s="52">
        <v>1997</v>
      </c>
      <c r="E43" s="51" t="s">
        <v>47</v>
      </c>
      <c r="F43" s="56">
        <v>1.1291666666666667E-2</v>
      </c>
      <c r="G43" s="295" t="s">
        <v>882</v>
      </c>
      <c r="H43" s="55">
        <v>1093</v>
      </c>
      <c r="I43" s="52">
        <v>26</v>
      </c>
      <c r="J43" s="50"/>
    </row>
    <row r="44" spans="1:10" ht="15.75" x14ac:dyDescent="0.25">
      <c r="A44" s="294">
        <v>27</v>
      </c>
      <c r="B44" s="52">
        <v>88</v>
      </c>
      <c r="C44" s="51" t="s">
        <v>272</v>
      </c>
      <c r="D44" s="52">
        <v>1997</v>
      </c>
      <c r="E44" s="51" t="s">
        <v>250</v>
      </c>
      <c r="F44" s="56">
        <v>1.1403935185185185E-2</v>
      </c>
      <c r="G44" s="295" t="s">
        <v>883</v>
      </c>
      <c r="H44" s="55">
        <v>1073</v>
      </c>
      <c r="I44" s="52">
        <v>27</v>
      </c>
      <c r="J44" s="50"/>
    </row>
    <row r="45" spans="1:10" ht="15.75" x14ac:dyDescent="0.25">
      <c r="A45" s="294">
        <v>28</v>
      </c>
      <c r="B45" s="52">
        <v>146</v>
      </c>
      <c r="C45" s="51" t="s">
        <v>416</v>
      </c>
      <c r="D45" s="52">
        <v>1994</v>
      </c>
      <c r="E45" s="51" t="s">
        <v>250</v>
      </c>
      <c r="F45" s="56">
        <v>1.1432870370370371E-2</v>
      </c>
      <c r="G45" s="295" t="s">
        <v>884</v>
      </c>
      <c r="H45" s="55">
        <v>1068</v>
      </c>
      <c r="I45" s="52">
        <v>28</v>
      </c>
      <c r="J45" s="50"/>
    </row>
    <row r="46" spans="1:10" ht="15.75" x14ac:dyDescent="0.25">
      <c r="A46" s="294">
        <v>29</v>
      </c>
      <c r="B46" s="52">
        <v>93</v>
      </c>
      <c r="C46" s="51" t="s">
        <v>269</v>
      </c>
      <c r="D46" s="52">
        <v>1995</v>
      </c>
      <c r="E46" s="51" t="s">
        <v>53</v>
      </c>
      <c r="F46" s="56">
        <v>1.1451388888888888E-2</v>
      </c>
      <c r="G46" s="295" t="s">
        <v>885</v>
      </c>
      <c r="H46" s="55">
        <v>1065</v>
      </c>
      <c r="I46" s="52">
        <v>29</v>
      </c>
      <c r="J46" s="50"/>
    </row>
    <row r="47" spans="1:10" ht="15.75" x14ac:dyDescent="0.25">
      <c r="A47" s="294">
        <v>30</v>
      </c>
      <c r="B47" s="52">
        <v>140</v>
      </c>
      <c r="C47" s="51" t="s">
        <v>291</v>
      </c>
      <c r="D47" s="52">
        <v>1997</v>
      </c>
      <c r="E47" s="51" t="s">
        <v>250</v>
      </c>
      <c r="F47" s="56">
        <v>1.1495370370370371E-2</v>
      </c>
      <c r="G47" s="295" t="s">
        <v>886</v>
      </c>
      <c r="H47" s="55">
        <v>1057</v>
      </c>
      <c r="I47" s="52">
        <v>30</v>
      </c>
      <c r="J47" s="50"/>
    </row>
    <row r="48" spans="1:10" ht="15.75" x14ac:dyDescent="0.25">
      <c r="A48" s="294">
        <v>31</v>
      </c>
      <c r="B48" s="52">
        <v>94</v>
      </c>
      <c r="C48" s="51" t="s">
        <v>417</v>
      </c>
      <c r="D48" s="52">
        <v>1997</v>
      </c>
      <c r="E48" s="51" t="s">
        <v>64</v>
      </c>
      <c r="F48" s="56">
        <v>1.1510416666666667E-2</v>
      </c>
      <c r="G48" s="295" t="s">
        <v>887</v>
      </c>
      <c r="H48" s="55">
        <v>1055</v>
      </c>
      <c r="I48" s="52">
        <v>31</v>
      </c>
      <c r="J48" s="50"/>
    </row>
    <row r="49" spans="1:10" ht="15.75" x14ac:dyDescent="0.25">
      <c r="A49" s="294">
        <v>32</v>
      </c>
      <c r="B49" s="52">
        <v>139</v>
      </c>
      <c r="C49" s="51" t="s">
        <v>268</v>
      </c>
      <c r="D49" s="52">
        <v>1998</v>
      </c>
      <c r="E49" s="51" t="s">
        <v>250</v>
      </c>
      <c r="F49" s="56">
        <v>1.1511574074074075E-2</v>
      </c>
      <c r="G49" s="295" t="s">
        <v>888</v>
      </c>
      <c r="H49" s="55">
        <v>1055</v>
      </c>
      <c r="I49" s="52">
        <v>32</v>
      </c>
      <c r="J49" s="50"/>
    </row>
    <row r="50" spans="1:10" ht="15.75" x14ac:dyDescent="0.25">
      <c r="A50" s="294">
        <v>33</v>
      </c>
      <c r="B50" s="52">
        <v>20</v>
      </c>
      <c r="C50" s="51" t="s">
        <v>286</v>
      </c>
      <c r="D50" s="52">
        <v>1996</v>
      </c>
      <c r="E50" s="51" t="s">
        <v>53</v>
      </c>
      <c r="F50" s="56">
        <v>1.1568287037037038E-2</v>
      </c>
      <c r="G50" s="295" t="s">
        <v>889</v>
      </c>
      <c r="H50" s="55">
        <v>1045</v>
      </c>
      <c r="I50" s="52">
        <v>33</v>
      </c>
      <c r="J50" s="50"/>
    </row>
    <row r="51" spans="1:10" ht="15.75" x14ac:dyDescent="0.25">
      <c r="A51" s="294">
        <v>34</v>
      </c>
      <c r="B51" s="52">
        <v>39</v>
      </c>
      <c r="C51" s="51" t="s">
        <v>295</v>
      </c>
      <c r="D51" s="52">
        <v>1993</v>
      </c>
      <c r="E51" s="51" t="s">
        <v>64</v>
      </c>
      <c r="F51" s="56">
        <v>1.1634259259259259E-2</v>
      </c>
      <c r="G51" s="295" t="s">
        <v>890</v>
      </c>
      <c r="H51" s="55">
        <v>1034</v>
      </c>
      <c r="I51" s="52">
        <v>34</v>
      </c>
      <c r="J51" s="50"/>
    </row>
    <row r="52" spans="1:10" ht="15.75" x14ac:dyDescent="0.25">
      <c r="A52" s="294">
        <v>35</v>
      </c>
      <c r="B52" s="52">
        <v>30</v>
      </c>
      <c r="C52" s="51" t="s">
        <v>296</v>
      </c>
      <c r="D52" s="52">
        <v>1997</v>
      </c>
      <c r="E52" s="51" t="s">
        <v>65</v>
      </c>
      <c r="F52" s="56">
        <v>1.1777777777777778E-2</v>
      </c>
      <c r="G52" s="295" t="s">
        <v>891</v>
      </c>
      <c r="H52" s="55">
        <v>1011</v>
      </c>
      <c r="I52" s="52">
        <v>35</v>
      </c>
      <c r="J52" s="50"/>
    </row>
    <row r="53" spans="1:10" ht="15.75" x14ac:dyDescent="0.25">
      <c r="A53" s="294">
        <v>36</v>
      </c>
      <c r="B53" s="52">
        <v>98</v>
      </c>
      <c r="C53" s="51" t="s">
        <v>263</v>
      </c>
      <c r="D53" s="52">
        <v>1998</v>
      </c>
      <c r="E53" s="51" t="s">
        <v>50</v>
      </c>
      <c r="F53" s="56">
        <v>1.1809027777777778E-2</v>
      </c>
      <c r="G53" s="295" t="s">
        <v>892</v>
      </c>
      <c r="H53" s="55">
        <v>1006</v>
      </c>
      <c r="I53" s="52">
        <v>36</v>
      </c>
      <c r="J53" s="50"/>
    </row>
    <row r="54" spans="1:10" ht="15.75" x14ac:dyDescent="0.25">
      <c r="A54" s="294">
        <v>37</v>
      </c>
      <c r="B54" s="52">
        <v>25</v>
      </c>
      <c r="C54" s="51" t="s">
        <v>287</v>
      </c>
      <c r="D54" s="52">
        <v>1997</v>
      </c>
      <c r="E54" s="51" t="s">
        <v>63</v>
      </c>
      <c r="F54" s="56">
        <v>1.182523148148148E-2</v>
      </c>
      <c r="G54" s="295" t="s">
        <v>893</v>
      </c>
      <c r="H54" s="55">
        <v>1003</v>
      </c>
      <c r="I54" s="52">
        <v>37</v>
      </c>
      <c r="J54" s="50"/>
    </row>
    <row r="55" spans="1:10" ht="15.75" x14ac:dyDescent="0.25">
      <c r="A55" s="294">
        <v>38</v>
      </c>
      <c r="B55" s="52">
        <v>55</v>
      </c>
      <c r="C55" s="51" t="s">
        <v>283</v>
      </c>
      <c r="D55" s="52">
        <v>1997</v>
      </c>
      <c r="E55" s="51" t="s">
        <v>64</v>
      </c>
      <c r="F55" s="56">
        <v>1.1844907407407408E-2</v>
      </c>
      <c r="G55" s="295" t="s">
        <v>894</v>
      </c>
      <c r="H55" s="55">
        <v>1000</v>
      </c>
      <c r="I55" s="52">
        <v>38</v>
      </c>
      <c r="J55" s="50"/>
    </row>
    <row r="56" spans="1:10" ht="15.75" x14ac:dyDescent="0.25">
      <c r="A56" s="294">
        <v>39</v>
      </c>
      <c r="B56" s="52">
        <v>77</v>
      </c>
      <c r="C56" s="51" t="s">
        <v>290</v>
      </c>
      <c r="D56" s="52">
        <v>1996</v>
      </c>
      <c r="E56" s="51" t="s">
        <v>53</v>
      </c>
      <c r="F56" s="56">
        <v>1.1851851851851851E-2</v>
      </c>
      <c r="G56" s="295" t="s">
        <v>895</v>
      </c>
      <c r="H56" s="55">
        <v>999</v>
      </c>
      <c r="I56" s="52">
        <v>39</v>
      </c>
      <c r="J56" s="50"/>
    </row>
    <row r="57" spans="1:10" ht="15.75" x14ac:dyDescent="0.25">
      <c r="A57" s="294">
        <v>40</v>
      </c>
      <c r="B57" s="52">
        <v>130</v>
      </c>
      <c r="C57" s="51" t="s">
        <v>275</v>
      </c>
      <c r="D57" s="52">
        <v>1998</v>
      </c>
      <c r="E57" s="51" t="s">
        <v>68</v>
      </c>
      <c r="F57" s="56">
        <v>1.1951388888888888E-2</v>
      </c>
      <c r="G57" s="295" t="s">
        <v>896</v>
      </c>
      <c r="H57" s="55">
        <v>983</v>
      </c>
      <c r="I57" s="52">
        <v>40</v>
      </c>
      <c r="J57" s="50"/>
    </row>
    <row r="58" spans="1:10" ht="15.75" x14ac:dyDescent="0.25">
      <c r="A58" s="294">
        <v>41</v>
      </c>
      <c r="B58" s="52">
        <v>68</v>
      </c>
      <c r="C58" s="51" t="s">
        <v>276</v>
      </c>
      <c r="D58" s="52">
        <v>1997</v>
      </c>
      <c r="E58" s="51" t="s">
        <v>65</v>
      </c>
      <c r="F58" s="56">
        <v>1.2004629629629629E-2</v>
      </c>
      <c r="G58" s="295" t="s">
        <v>897</v>
      </c>
      <c r="H58" s="55">
        <v>975</v>
      </c>
      <c r="I58" s="52">
        <v>41</v>
      </c>
      <c r="J58" s="50"/>
    </row>
    <row r="59" spans="1:10" ht="15.75" x14ac:dyDescent="0.25">
      <c r="A59" s="294">
        <v>42</v>
      </c>
      <c r="B59" s="52">
        <v>91</v>
      </c>
      <c r="C59" s="51" t="s">
        <v>280</v>
      </c>
      <c r="D59" s="52">
        <v>1998</v>
      </c>
      <c r="E59" s="51" t="s">
        <v>47</v>
      </c>
      <c r="F59" s="56">
        <v>1.2008101851851853E-2</v>
      </c>
      <c r="G59" s="295" t="s">
        <v>898</v>
      </c>
      <c r="H59" s="55">
        <v>974</v>
      </c>
      <c r="I59" s="52">
        <v>42</v>
      </c>
      <c r="J59" s="50"/>
    </row>
    <row r="60" spans="1:10" ht="15.75" x14ac:dyDescent="0.25">
      <c r="A60" s="294">
        <v>43</v>
      </c>
      <c r="B60" s="52">
        <v>31</v>
      </c>
      <c r="C60" s="51" t="s">
        <v>418</v>
      </c>
      <c r="D60" s="52">
        <v>1998</v>
      </c>
      <c r="E60" s="51" t="s">
        <v>47</v>
      </c>
      <c r="F60" s="56">
        <v>1.2027777777777778E-2</v>
      </c>
      <c r="G60" s="295" t="s">
        <v>530</v>
      </c>
      <c r="H60" s="55">
        <v>971</v>
      </c>
      <c r="I60" s="52">
        <v>43</v>
      </c>
      <c r="J60" s="50"/>
    </row>
    <row r="61" spans="1:10" ht="15.75" x14ac:dyDescent="0.25">
      <c r="A61" s="294">
        <v>44</v>
      </c>
      <c r="B61" s="52">
        <v>22</v>
      </c>
      <c r="C61" s="51" t="s">
        <v>292</v>
      </c>
      <c r="D61" s="52">
        <v>1994</v>
      </c>
      <c r="E61" s="51" t="s">
        <v>69</v>
      </c>
      <c r="F61" s="56">
        <v>1.2069444444444443E-2</v>
      </c>
      <c r="G61" s="295" t="s">
        <v>899</v>
      </c>
      <c r="H61" s="55">
        <v>965</v>
      </c>
      <c r="I61" s="52">
        <v>44</v>
      </c>
      <c r="J61" s="50"/>
    </row>
    <row r="62" spans="1:10" ht="15.75" x14ac:dyDescent="0.25">
      <c r="A62" s="294">
        <v>45</v>
      </c>
      <c r="B62" s="52">
        <v>65</v>
      </c>
      <c r="C62" s="51" t="s">
        <v>419</v>
      </c>
      <c r="D62" s="52">
        <v>1995</v>
      </c>
      <c r="E62" s="51" t="s">
        <v>51</v>
      </c>
      <c r="F62" s="56">
        <v>1.2092592592592592E-2</v>
      </c>
      <c r="G62" s="295" t="s">
        <v>900</v>
      </c>
      <c r="H62" s="55">
        <v>962</v>
      </c>
      <c r="I62" s="52">
        <v>45</v>
      </c>
      <c r="J62" s="50"/>
    </row>
    <row r="63" spans="1:10" ht="15.75" x14ac:dyDescent="0.25">
      <c r="A63" s="294">
        <v>46</v>
      </c>
      <c r="B63" s="52">
        <v>96</v>
      </c>
      <c r="C63" s="51" t="s">
        <v>293</v>
      </c>
      <c r="D63" s="52">
        <v>1996</v>
      </c>
      <c r="E63" s="51" t="s">
        <v>250</v>
      </c>
      <c r="F63" s="56">
        <v>1.2215277777777778E-2</v>
      </c>
      <c r="G63" s="295" t="s">
        <v>901</v>
      </c>
      <c r="H63" s="55">
        <v>943</v>
      </c>
      <c r="I63" s="52">
        <v>46</v>
      </c>
      <c r="J63" s="50"/>
    </row>
    <row r="64" spans="1:10" ht="15.75" x14ac:dyDescent="0.25">
      <c r="A64" s="294">
        <v>47</v>
      </c>
      <c r="B64" s="52">
        <v>124</v>
      </c>
      <c r="C64" s="51" t="s">
        <v>308</v>
      </c>
      <c r="D64" s="52">
        <v>1997</v>
      </c>
      <c r="E64" s="51" t="s">
        <v>70</v>
      </c>
      <c r="F64" s="56">
        <v>1.2260416666666668E-2</v>
      </c>
      <c r="G64" s="295" t="s">
        <v>902</v>
      </c>
      <c r="H64" s="55">
        <v>936</v>
      </c>
      <c r="I64" s="52">
        <v>47</v>
      </c>
      <c r="J64" s="50"/>
    </row>
    <row r="65" spans="1:10" ht="15.75" x14ac:dyDescent="0.25">
      <c r="A65" s="294">
        <v>48</v>
      </c>
      <c r="B65" s="52">
        <v>90</v>
      </c>
      <c r="C65" s="51" t="s">
        <v>420</v>
      </c>
      <c r="D65" s="52">
        <v>1998</v>
      </c>
      <c r="E65" s="51" t="s">
        <v>50</v>
      </c>
      <c r="F65" s="56">
        <v>1.2263888888888888E-2</v>
      </c>
      <c r="G65" s="295" t="s">
        <v>903</v>
      </c>
      <c r="H65" s="55">
        <v>936</v>
      </c>
      <c r="I65" s="52">
        <v>48</v>
      </c>
      <c r="J65" s="50"/>
    </row>
    <row r="66" spans="1:10" ht="15.75" x14ac:dyDescent="0.25">
      <c r="A66" s="294">
        <v>49</v>
      </c>
      <c r="B66" s="52">
        <v>79</v>
      </c>
      <c r="C66" s="51" t="s">
        <v>279</v>
      </c>
      <c r="D66" s="52">
        <v>1998</v>
      </c>
      <c r="E66" s="51" t="s">
        <v>50</v>
      </c>
      <c r="F66" s="56">
        <v>1.2326388888888888E-2</v>
      </c>
      <c r="G66" s="295" t="s">
        <v>904</v>
      </c>
      <c r="H66" s="55">
        <v>926</v>
      </c>
      <c r="I66" s="52">
        <v>49</v>
      </c>
      <c r="J66" s="50"/>
    </row>
    <row r="67" spans="1:10" ht="15.75" x14ac:dyDescent="0.25">
      <c r="A67" s="294">
        <v>50</v>
      </c>
      <c r="B67" s="52">
        <v>120</v>
      </c>
      <c r="C67" s="51" t="s">
        <v>289</v>
      </c>
      <c r="D67" s="52">
        <v>1993</v>
      </c>
      <c r="E67" s="51" t="s">
        <v>50</v>
      </c>
      <c r="F67" s="56">
        <v>1.238425925925926E-2</v>
      </c>
      <c r="G67" s="295" t="s">
        <v>905</v>
      </c>
      <c r="H67" s="55">
        <v>918</v>
      </c>
      <c r="I67" s="52">
        <v>50</v>
      </c>
      <c r="J67" s="50"/>
    </row>
    <row r="68" spans="1:10" ht="15.75" x14ac:dyDescent="0.25">
      <c r="A68" s="294">
        <v>51</v>
      </c>
      <c r="B68" s="52">
        <v>62</v>
      </c>
      <c r="C68" s="51" t="s">
        <v>285</v>
      </c>
      <c r="D68" s="52">
        <v>1994</v>
      </c>
      <c r="E68" s="51" t="s">
        <v>62</v>
      </c>
      <c r="F68" s="56">
        <v>1.2410879629629628E-2</v>
      </c>
      <c r="G68" s="295" t="s">
        <v>906</v>
      </c>
      <c r="H68" s="55">
        <v>914</v>
      </c>
      <c r="I68" s="52">
        <v>51</v>
      </c>
      <c r="J68" s="50"/>
    </row>
    <row r="69" spans="1:10" ht="15.75" x14ac:dyDescent="0.25">
      <c r="A69" s="294">
        <v>52</v>
      </c>
      <c r="B69" s="52">
        <v>49</v>
      </c>
      <c r="C69" s="51" t="s">
        <v>297</v>
      </c>
      <c r="D69" s="52">
        <v>1998</v>
      </c>
      <c r="E69" s="51" t="s">
        <v>70</v>
      </c>
      <c r="F69" s="56">
        <v>1.2473379629629628E-2</v>
      </c>
      <c r="G69" s="295" t="s">
        <v>907</v>
      </c>
      <c r="H69" s="55">
        <v>905</v>
      </c>
      <c r="I69" s="52">
        <v>52</v>
      </c>
      <c r="J69" s="50"/>
    </row>
    <row r="70" spans="1:10" ht="15.75" x14ac:dyDescent="0.25">
      <c r="A70" s="294">
        <v>53</v>
      </c>
      <c r="B70" s="52">
        <v>21</v>
      </c>
      <c r="C70" s="51" t="s">
        <v>298</v>
      </c>
      <c r="D70" s="52">
        <v>1998</v>
      </c>
      <c r="E70" s="51" t="s">
        <v>70</v>
      </c>
      <c r="F70" s="56">
        <v>1.2592592592592593E-2</v>
      </c>
      <c r="G70" s="295" t="s">
        <v>908</v>
      </c>
      <c r="H70" s="55">
        <v>888</v>
      </c>
      <c r="I70" s="52">
        <v>53</v>
      </c>
      <c r="J70" s="50"/>
    </row>
    <row r="71" spans="1:10" ht="15.75" x14ac:dyDescent="0.25">
      <c r="A71" s="294">
        <v>54</v>
      </c>
      <c r="B71" s="52">
        <v>33</v>
      </c>
      <c r="C71" s="51" t="s">
        <v>301</v>
      </c>
      <c r="D71" s="52">
        <v>1997</v>
      </c>
      <c r="E71" s="51" t="s">
        <v>46</v>
      </c>
      <c r="F71" s="56">
        <v>1.2634259259259257E-2</v>
      </c>
      <c r="G71" s="295" t="s">
        <v>909</v>
      </c>
      <c r="H71" s="55">
        <v>883</v>
      </c>
      <c r="I71" s="52">
        <v>54</v>
      </c>
      <c r="J71" s="50"/>
    </row>
    <row r="72" spans="1:10" ht="15.75" x14ac:dyDescent="0.25">
      <c r="A72" s="294">
        <v>55</v>
      </c>
      <c r="B72" s="52">
        <v>114</v>
      </c>
      <c r="C72" s="51" t="s">
        <v>306</v>
      </c>
      <c r="D72" s="52">
        <v>1997</v>
      </c>
      <c r="E72" s="51" t="s">
        <v>250</v>
      </c>
      <c r="F72" s="56">
        <v>1.2646990740740742E-2</v>
      </c>
      <c r="G72" s="295" t="s">
        <v>910</v>
      </c>
      <c r="H72" s="55">
        <v>861</v>
      </c>
      <c r="I72" s="52">
        <v>55</v>
      </c>
      <c r="J72" s="50"/>
    </row>
    <row r="73" spans="1:10" ht="15.75" x14ac:dyDescent="0.25">
      <c r="A73" s="294">
        <v>56</v>
      </c>
      <c r="B73" s="52">
        <v>7</v>
      </c>
      <c r="C73" s="51" t="s">
        <v>307</v>
      </c>
      <c r="D73" s="52">
        <v>1998</v>
      </c>
      <c r="E73" s="51" t="s">
        <v>68</v>
      </c>
      <c r="F73" s="56">
        <v>1.2712962962962961E-2</v>
      </c>
      <c r="G73" s="295" t="s">
        <v>911</v>
      </c>
      <c r="H73" s="55">
        <v>872</v>
      </c>
      <c r="I73" s="52">
        <v>56</v>
      </c>
      <c r="J73" s="50"/>
    </row>
    <row r="74" spans="1:10" ht="15.75" x14ac:dyDescent="0.25">
      <c r="A74" s="294">
        <v>57</v>
      </c>
      <c r="B74" s="52">
        <v>51</v>
      </c>
      <c r="C74" s="51" t="s">
        <v>300</v>
      </c>
      <c r="D74" s="52">
        <v>1998</v>
      </c>
      <c r="E74" s="51" t="s">
        <v>52</v>
      </c>
      <c r="F74" s="56">
        <v>1.2712962962962961E-2</v>
      </c>
      <c r="G74" s="295" t="s">
        <v>911</v>
      </c>
      <c r="H74" s="55">
        <v>872</v>
      </c>
      <c r="I74" s="52">
        <v>56</v>
      </c>
      <c r="J74" s="50"/>
    </row>
    <row r="75" spans="1:10" ht="15.75" x14ac:dyDescent="0.25">
      <c r="A75" s="294">
        <v>58</v>
      </c>
      <c r="B75" s="52">
        <v>109</v>
      </c>
      <c r="C75" s="51" t="s">
        <v>421</v>
      </c>
      <c r="D75" s="52">
        <v>1996</v>
      </c>
      <c r="E75" s="51" t="s">
        <v>50</v>
      </c>
      <c r="F75" s="56">
        <v>1.2718750000000001E-2</v>
      </c>
      <c r="G75" s="295" t="s">
        <v>912</v>
      </c>
      <c r="H75" s="55">
        <v>871</v>
      </c>
      <c r="I75" s="52">
        <v>58</v>
      </c>
      <c r="J75" s="50"/>
    </row>
    <row r="76" spans="1:10" ht="15.75" x14ac:dyDescent="0.25">
      <c r="A76" s="294">
        <v>59</v>
      </c>
      <c r="B76" s="52">
        <v>115</v>
      </c>
      <c r="C76" s="51" t="s">
        <v>288</v>
      </c>
      <c r="D76" s="52">
        <v>1999</v>
      </c>
      <c r="E76" s="51" t="s">
        <v>64</v>
      </c>
      <c r="F76" s="56">
        <v>1.2841435185185185E-2</v>
      </c>
      <c r="G76" s="295" t="s">
        <v>913</v>
      </c>
      <c r="H76" s="55">
        <v>854</v>
      </c>
      <c r="I76" s="52">
        <v>59</v>
      </c>
      <c r="J76" s="50"/>
    </row>
    <row r="77" spans="1:10" ht="15.75" x14ac:dyDescent="0.25">
      <c r="A77" s="294">
        <v>60</v>
      </c>
      <c r="B77" s="52">
        <v>18</v>
      </c>
      <c r="C77" s="51" t="s">
        <v>302</v>
      </c>
      <c r="D77" s="52">
        <v>1996</v>
      </c>
      <c r="E77" s="51" t="s">
        <v>57</v>
      </c>
      <c r="F77" s="56">
        <v>1.2878472222222223E-2</v>
      </c>
      <c r="G77" s="295" t="s">
        <v>914</v>
      </c>
      <c r="H77" s="55">
        <v>849</v>
      </c>
      <c r="I77" s="52">
        <v>60</v>
      </c>
      <c r="J77" s="50"/>
    </row>
    <row r="78" spans="1:10" ht="15.75" x14ac:dyDescent="0.25">
      <c r="A78" s="294">
        <v>61</v>
      </c>
      <c r="B78" s="52">
        <v>1</v>
      </c>
      <c r="C78" s="51" t="s">
        <v>303</v>
      </c>
      <c r="D78" s="52">
        <v>1997</v>
      </c>
      <c r="E78" s="51" t="s">
        <v>53</v>
      </c>
      <c r="F78" s="56">
        <v>1.2885416666666665E-2</v>
      </c>
      <c r="G78" s="295" t="s">
        <v>915</v>
      </c>
      <c r="H78" s="55">
        <v>848</v>
      </c>
      <c r="I78" s="52">
        <v>61</v>
      </c>
      <c r="J78" s="50"/>
    </row>
    <row r="79" spans="1:10" ht="15.75" x14ac:dyDescent="0.25">
      <c r="A79" s="294">
        <v>62</v>
      </c>
      <c r="B79" s="52">
        <v>145</v>
      </c>
      <c r="C79" s="51" t="s">
        <v>326</v>
      </c>
      <c r="D79" s="52">
        <v>1999</v>
      </c>
      <c r="E79" s="51" t="s">
        <v>63</v>
      </c>
      <c r="F79" s="56">
        <v>1.2886574074074073E-2</v>
      </c>
      <c r="G79" s="295" t="s">
        <v>916</v>
      </c>
      <c r="H79" s="55">
        <v>848</v>
      </c>
      <c r="I79" s="52">
        <v>62</v>
      </c>
      <c r="J79" s="50"/>
    </row>
    <row r="80" spans="1:10" ht="15.75" x14ac:dyDescent="0.25">
      <c r="A80" s="294">
        <v>63</v>
      </c>
      <c r="B80" s="52">
        <v>89</v>
      </c>
      <c r="C80" s="51" t="s">
        <v>294</v>
      </c>
      <c r="D80" s="52">
        <v>1997</v>
      </c>
      <c r="E80" s="51" t="s">
        <v>47</v>
      </c>
      <c r="F80" s="56">
        <v>1.2938657407407407E-2</v>
      </c>
      <c r="G80" s="295" t="s">
        <v>917</v>
      </c>
      <c r="H80" s="55">
        <v>842</v>
      </c>
      <c r="I80" s="52">
        <v>63</v>
      </c>
      <c r="J80" s="50"/>
    </row>
    <row r="81" spans="1:10" ht="15.75" x14ac:dyDescent="0.25">
      <c r="A81" s="294">
        <v>64</v>
      </c>
      <c r="B81" s="52">
        <v>9</v>
      </c>
      <c r="C81" s="51" t="s">
        <v>312</v>
      </c>
      <c r="D81" s="52">
        <v>1996</v>
      </c>
      <c r="E81" s="51" t="s">
        <v>64</v>
      </c>
      <c r="F81" s="56">
        <v>1.2989583333333332E-2</v>
      </c>
      <c r="G81" s="295" t="s">
        <v>918</v>
      </c>
      <c r="H81" s="55">
        <v>835</v>
      </c>
      <c r="I81" s="52">
        <v>64</v>
      </c>
      <c r="J81" s="50"/>
    </row>
    <row r="82" spans="1:10" ht="15.75" x14ac:dyDescent="0.25">
      <c r="A82" s="294">
        <v>65</v>
      </c>
      <c r="B82" s="52">
        <v>131</v>
      </c>
      <c r="C82" s="51" t="s">
        <v>316</v>
      </c>
      <c r="D82" s="52">
        <v>1998</v>
      </c>
      <c r="E82" s="51" t="s">
        <v>69</v>
      </c>
      <c r="F82" s="56">
        <v>1.302314814814815E-2</v>
      </c>
      <c r="G82" s="295" t="s">
        <v>919</v>
      </c>
      <c r="H82" s="55">
        <v>830</v>
      </c>
      <c r="I82" s="52">
        <v>65</v>
      </c>
      <c r="J82" s="50"/>
    </row>
    <row r="83" spans="1:10" ht="15.75" x14ac:dyDescent="0.25">
      <c r="A83" s="294">
        <v>66</v>
      </c>
      <c r="B83" s="52">
        <v>74</v>
      </c>
      <c r="C83" s="51" t="s">
        <v>315</v>
      </c>
      <c r="D83" s="52">
        <v>1998</v>
      </c>
      <c r="E83" s="51" t="s">
        <v>55</v>
      </c>
      <c r="F83" s="56">
        <v>1.3056712962962963E-2</v>
      </c>
      <c r="G83" s="295" t="s">
        <v>920</v>
      </c>
      <c r="H83" s="55">
        <v>826</v>
      </c>
      <c r="I83" s="52">
        <v>66</v>
      </c>
      <c r="J83" s="50"/>
    </row>
    <row r="84" spans="1:10" ht="15.75" x14ac:dyDescent="0.25">
      <c r="A84" s="294">
        <v>67</v>
      </c>
      <c r="B84" s="52">
        <v>86</v>
      </c>
      <c r="C84" s="51" t="s">
        <v>284</v>
      </c>
      <c r="D84" s="52">
        <v>1998</v>
      </c>
      <c r="E84" s="51" t="s">
        <v>53</v>
      </c>
      <c r="F84" s="56">
        <v>1.3070601851851852E-2</v>
      </c>
      <c r="G84" s="295" t="s">
        <v>921</v>
      </c>
      <c r="H84" s="55">
        <v>824</v>
      </c>
      <c r="I84" s="52">
        <v>67</v>
      </c>
      <c r="J84" s="50"/>
    </row>
    <row r="85" spans="1:10" ht="15.75" x14ac:dyDescent="0.25">
      <c r="A85" s="294">
        <v>68</v>
      </c>
      <c r="B85" s="52">
        <v>42</v>
      </c>
      <c r="C85" s="51" t="s">
        <v>304</v>
      </c>
      <c r="D85" s="52">
        <v>1997</v>
      </c>
      <c r="E85" s="51" t="s">
        <v>46</v>
      </c>
      <c r="F85" s="56">
        <v>1.3077546296296295E-2</v>
      </c>
      <c r="G85" s="295" t="s">
        <v>922</v>
      </c>
      <c r="H85" s="55">
        <v>823</v>
      </c>
      <c r="I85" s="52">
        <v>68</v>
      </c>
      <c r="J85" s="50"/>
    </row>
    <row r="86" spans="1:10" ht="15.75" x14ac:dyDescent="0.25">
      <c r="A86" s="294">
        <v>69</v>
      </c>
      <c r="B86" s="52">
        <v>24</v>
      </c>
      <c r="C86" s="51" t="s">
        <v>320</v>
      </c>
      <c r="D86" s="52">
        <v>1997</v>
      </c>
      <c r="E86" s="51" t="s">
        <v>46</v>
      </c>
      <c r="F86" s="56">
        <v>1.3180555555555556E-2</v>
      </c>
      <c r="G86" s="295" t="s">
        <v>923</v>
      </c>
      <c r="H86" s="55">
        <v>810</v>
      </c>
      <c r="I86" s="52">
        <v>69</v>
      </c>
      <c r="J86" s="50"/>
    </row>
    <row r="87" spans="1:10" ht="15.75" x14ac:dyDescent="0.25">
      <c r="A87" s="294">
        <v>70</v>
      </c>
      <c r="B87" s="52">
        <v>60</v>
      </c>
      <c r="C87" s="51" t="s">
        <v>309</v>
      </c>
      <c r="D87" s="52">
        <v>1997</v>
      </c>
      <c r="E87" s="51" t="s">
        <v>62</v>
      </c>
      <c r="F87" s="56">
        <v>1.3188657407407408E-2</v>
      </c>
      <c r="G87" s="295" t="s">
        <v>924</v>
      </c>
      <c r="H87" s="55">
        <v>809</v>
      </c>
      <c r="I87" s="52">
        <v>70</v>
      </c>
      <c r="J87" s="50"/>
    </row>
    <row r="88" spans="1:10" ht="15.75" x14ac:dyDescent="0.25">
      <c r="A88" s="294">
        <v>71</v>
      </c>
      <c r="B88" s="52">
        <v>82</v>
      </c>
      <c r="C88" s="51" t="s">
        <v>422</v>
      </c>
      <c r="D88" s="52">
        <v>1997</v>
      </c>
      <c r="E88" s="51" t="s">
        <v>47</v>
      </c>
      <c r="F88" s="56">
        <v>1.3248842592592592E-2</v>
      </c>
      <c r="G88" s="295" t="s">
        <v>925</v>
      </c>
      <c r="H88" s="55">
        <v>801</v>
      </c>
      <c r="I88" s="52">
        <v>71</v>
      </c>
      <c r="J88" s="50"/>
    </row>
    <row r="89" spans="1:10" ht="15.75" x14ac:dyDescent="0.25">
      <c r="A89" s="294">
        <v>72</v>
      </c>
      <c r="B89" s="52">
        <v>3</v>
      </c>
      <c r="C89" s="51" t="s">
        <v>327</v>
      </c>
      <c r="D89" s="52">
        <v>1997</v>
      </c>
      <c r="E89" s="51" t="s">
        <v>62</v>
      </c>
      <c r="F89" s="56">
        <v>1.3256944444444444E-2</v>
      </c>
      <c r="G89" s="295" t="s">
        <v>926</v>
      </c>
      <c r="H89" s="55">
        <v>800</v>
      </c>
      <c r="I89" s="52">
        <v>72</v>
      </c>
      <c r="J89" s="50"/>
    </row>
    <row r="90" spans="1:10" ht="15.75" x14ac:dyDescent="0.25">
      <c r="A90" s="294">
        <v>73</v>
      </c>
      <c r="B90" s="52">
        <v>40</v>
      </c>
      <c r="C90" s="51" t="s">
        <v>319</v>
      </c>
      <c r="D90" s="52">
        <v>1994</v>
      </c>
      <c r="E90" s="51" t="s">
        <v>65</v>
      </c>
      <c r="F90" s="56">
        <v>1.3260416666666665E-2</v>
      </c>
      <c r="G90" s="295" t="s">
        <v>543</v>
      </c>
      <c r="H90" s="55">
        <v>800</v>
      </c>
      <c r="I90" s="52">
        <v>73</v>
      </c>
      <c r="J90" s="50"/>
    </row>
    <row r="91" spans="1:10" ht="15.75" x14ac:dyDescent="0.25">
      <c r="A91" s="294">
        <v>74</v>
      </c>
      <c r="B91" s="52">
        <v>2</v>
      </c>
      <c r="C91" s="51" t="s">
        <v>321</v>
      </c>
      <c r="D91" s="52">
        <v>1998</v>
      </c>
      <c r="E91" s="51" t="s">
        <v>52</v>
      </c>
      <c r="F91" s="56">
        <v>1.3261574074074073E-2</v>
      </c>
      <c r="G91" s="295" t="s">
        <v>927</v>
      </c>
      <c r="H91" s="55">
        <v>800</v>
      </c>
      <c r="I91" s="52">
        <v>74</v>
      </c>
      <c r="J91" s="50"/>
    </row>
    <row r="92" spans="1:10" ht="15.75" x14ac:dyDescent="0.25">
      <c r="A92" s="294">
        <v>75</v>
      </c>
      <c r="B92" s="52">
        <v>59</v>
      </c>
      <c r="C92" s="51" t="s">
        <v>299</v>
      </c>
      <c r="D92" s="52">
        <v>1997</v>
      </c>
      <c r="E92" s="51" t="s">
        <v>46</v>
      </c>
      <c r="F92" s="56">
        <v>1.3386574074074073E-2</v>
      </c>
      <c r="G92" s="295" t="s">
        <v>928</v>
      </c>
      <c r="H92" s="55">
        <v>784</v>
      </c>
      <c r="I92" s="52">
        <v>75</v>
      </c>
      <c r="J92" s="50"/>
    </row>
    <row r="93" spans="1:10" ht="15.75" x14ac:dyDescent="0.25">
      <c r="A93" s="294">
        <v>76</v>
      </c>
      <c r="B93" s="52">
        <v>123</v>
      </c>
      <c r="C93" s="51" t="s">
        <v>328</v>
      </c>
      <c r="D93" s="52">
        <v>1995</v>
      </c>
      <c r="E93" s="51" t="s">
        <v>46</v>
      </c>
      <c r="F93" s="56">
        <v>1.3435185185185187E-2</v>
      </c>
      <c r="G93" s="295" t="s">
        <v>929</v>
      </c>
      <c r="H93" s="55">
        <v>778</v>
      </c>
      <c r="I93" s="52">
        <v>76</v>
      </c>
      <c r="J93" s="50"/>
    </row>
    <row r="94" spans="1:10" ht="15.75" x14ac:dyDescent="0.25">
      <c r="A94" s="294">
        <v>77</v>
      </c>
      <c r="B94" s="52">
        <v>112</v>
      </c>
      <c r="C94" s="51" t="s">
        <v>324</v>
      </c>
      <c r="D94" s="52">
        <v>1998</v>
      </c>
      <c r="E94" s="51" t="s">
        <v>64</v>
      </c>
      <c r="F94" s="56">
        <v>1.3568287037037038E-2</v>
      </c>
      <c r="G94" s="295" t="s">
        <v>930</v>
      </c>
      <c r="H94" s="55">
        <v>762</v>
      </c>
      <c r="I94" s="52">
        <v>77</v>
      </c>
      <c r="J94" s="50"/>
    </row>
    <row r="95" spans="1:10" ht="15.75" x14ac:dyDescent="0.25">
      <c r="A95" s="294">
        <v>78</v>
      </c>
      <c r="B95" s="52">
        <v>118</v>
      </c>
      <c r="C95" s="51" t="s">
        <v>318</v>
      </c>
      <c r="D95" s="52">
        <v>1997</v>
      </c>
      <c r="E95" s="51" t="s">
        <v>64</v>
      </c>
      <c r="F95" s="56">
        <v>1.3758101851851853E-2</v>
      </c>
      <c r="G95" s="295" t="s">
        <v>931</v>
      </c>
      <c r="H95" s="55">
        <v>739</v>
      </c>
      <c r="I95" s="52">
        <v>78</v>
      </c>
      <c r="J95" s="50"/>
    </row>
    <row r="96" spans="1:10" ht="15.75" x14ac:dyDescent="0.25">
      <c r="A96" s="294">
        <v>79</v>
      </c>
      <c r="B96" s="52">
        <v>4</v>
      </c>
      <c r="C96" s="51" t="s">
        <v>314</v>
      </c>
      <c r="D96" s="52">
        <v>1998</v>
      </c>
      <c r="E96" s="51" t="s">
        <v>46</v>
      </c>
      <c r="F96" s="56">
        <v>1.3762731481481482E-2</v>
      </c>
      <c r="G96" s="295" t="s">
        <v>932</v>
      </c>
      <c r="H96" s="55">
        <v>738</v>
      </c>
      <c r="I96" s="52">
        <v>79</v>
      </c>
      <c r="J96" s="50"/>
    </row>
    <row r="97" spans="1:10" ht="15.75" x14ac:dyDescent="0.25">
      <c r="A97" s="294">
        <v>80</v>
      </c>
      <c r="B97" s="52">
        <v>122</v>
      </c>
      <c r="C97" s="51" t="s">
        <v>423</v>
      </c>
      <c r="D97" s="52">
        <v>1998</v>
      </c>
      <c r="E97" s="51" t="s">
        <v>250</v>
      </c>
      <c r="F97" s="56">
        <v>1.3880787037037037E-2</v>
      </c>
      <c r="G97" s="295" t="s">
        <v>933</v>
      </c>
      <c r="H97" s="55">
        <v>725</v>
      </c>
      <c r="I97" s="52">
        <v>80</v>
      </c>
      <c r="J97" s="50"/>
    </row>
    <row r="98" spans="1:10" ht="15.75" x14ac:dyDescent="0.25">
      <c r="A98" s="294">
        <v>81</v>
      </c>
      <c r="B98" s="52">
        <v>95</v>
      </c>
      <c r="C98" s="51" t="s">
        <v>313</v>
      </c>
      <c r="D98" s="52">
        <v>1995</v>
      </c>
      <c r="E98" s="51" t="s">
        <v>65</v>
      </c>
      <c r="F98" s="56">
        <v>1.408912037037037E-2</v>
      </c>
      <c r="G98" s="295" t="s">
        <v>934</v>
      </c>
      <c r="H98" s="55">
        <v>701</v>
      </c>
      <c r="I98" s="52">
        <v>81</v>
      </c>
      <c r="J98" s="50"/>
    </row>
    <row r="99" spans="1:10" ht="15.75" x14ac:dyDescent="0.25">
      <c r="A99" s="294">
        <v>82</v>
      </c>
      <c r="B99" s="52">
        <v>70</v>
      </c>
      <c r="C99" s="51" t="s">
        <v>317</v>
      </c>
      <c r="D99" s="52">
        <v>1997</v>
      </c>
      <c r="E99" s="51" t="s">
        <v>70</v>
      </c>
      <c r="F99" s="56">
        <v>1.4244212962962964E-2</v>
      </c>
      <c r="G99" s="295" t="s">
        <v>935</v>
      </c>
      <c r="H99" s="55">
        <v>684</v>
      </c>
      <c r="I99" s="52">
        <v>82</v>
      </c>
      <c r="J99" s="50"/>
    </row>
    <row r="100" spans="1:10" ht="15.75" x14ac:dyDescent="0.25">
      <c r="A100" s="294">
        <v>83</v>
      </c>
      <c r="B100" s="52">
        <v>67</v>
      </c>
      <c r="C100" s="51" t="s">
        <v>424</v>
      </c>
      <c r="D100" s="52">
        <v>1996</v>
      </c>
      <c r="E100" s="51" t="s">
        <v>55</v>
      </c>
      <c r="F100" s="56">
        <v>1.4504629629629629E-2</v>
      </c>
      <c r="G100" s="295" t="s">
        <v>936</v>
      </c>
      <c r="H100" s="55">
        <v>655</v>
      </c>
      <c r="I100" s="52">
        <v>83</v>
      </c>
      <c r="J100" s="50"/>
    </row>
    <row r="101" spans="1:10" ht="15.75" x14ac:dyDescent="0.25">
      <c r="A101" s="294">
        <v>84</v>
      </c>
      <c r="B101" s="52">
        <v>110</v>
      </c>
      <c r="C101" s="51" t="s">
        <v>425</v>
      </c>
      <c r="D101" s="52">
        <v>1998</v>
      </c>
      <c r="E101" s="51" t="s">
        <v>54</v>
      </c>
      <c r="F101" s="56">
        <v>1.4749999999999999E-2</v>
      </c>
      <c r="G101" s="295" t="s">
        <v>937</v>
      </c>
      <c r="H101" s="55">
        <v>629</v>
      </c>
      <c r="I101" s="52">
        <v>84</v>
      </c>
      <c r="J101" s="50"/>
    </row>
    <row r="102" spans="1:10" ht="15.75" x14ac:dyDescent="0.25">
      <c r="A102" s="294">
        <v>85</v>
      </c>
      <c r="B102" s="52">
        <v>121</v>
      </c>
      <c r="C102" s="51" t="s">
        <v>332</v>
      </c>
      <c r="D102" s="52">
        <v>1993</v>
      </c>
      <c r="E102" s="51" t="s">
        <v>52</v>
      </c>
      <c r="F102" s="56">
        <v>1.4791666666666668E-2</v>
      </c>
      <c r="G102" s="295" t="s">
        <v>938</v>
      </c>
      <c r="H102" s="55">
        <v>625</v>
      </c>
      <c r="I102" s="52">
        <v>85</v>
      </c>
      <c r="J102" s="50"/>
    </row>
    <row r="103" spans="1:10" ht="15.75" x14ac:dyDescent="0.25">
      <c r="A103" s="294">
        <v>86</v>
      </c>
      <c r="B103" s="52">
        <v>11</v>
      </c>
      <c r="C103" s="51" t="s">
        <v>426</v>
      </c>
      <c r="D103" s="52">
        <v>1997</v>
      </c>
      <c r="E103" s="51" t="s">
        <v>54</v>
      </c>
      <c r="F103" s="56">
        <v>1.479861111111111E-2</v>
      </c>
      <c r="G103" s="295" t="s">
        <v>939</v>
      </c>
      <c r="H103" s="55">
        <v>624</v>
      </c>
      <c r="I103" s="52">
        <v>86</v>
      </c>
      <c r="J103" s="50"/>
    </row>
    <row r="104" spans="1:10" ht="15.75" x14ac:dyDescent="0.25">
      <c r="A104" s="294">
        <v>87</v>
      </c>
      <c r="B104" s="52">
        <v>104</v>
      </c>
      <c r="C104" s="51" t="s">
        <v>427</v>
      </c>
      <c r="D104" s="52">
        <v>1997</v>
      </c>
      <c r="E104" s="51" t="s">
        <v>51</v>
      </c>
      <c r="F104" s="56">
        <v>1.5093750000000001E-2</v>
      </c>
      <c r="G104" s="295" t="s">
        <v>940</v>
      </c>
      <c r="H104" s="55">
        <v>594</v>
      </c>
      <c r="I104" s="52">
        <v>87</v>
      </c>
      <c r="J104" s="50"/>
    </row>
    <row r="105" spans="1:10" ht="15.75" x14ac:dyDescent="0.25">
      <c r="A105" s="294">
        <v>88</v>
      </c>
      <c r="B105" s="52">
        <v>78</v>
      </c>
      <c r="C105" s="51" t="s">
        <v>322</v>
      </c>
      <c r="D105" s="52">
        <v>1998</v>
      </c>
      <c r="E105" s="51" t="s">
        <v>52</v>
      </c>
      <c r="F105" s="56">
        <v>1.5226851851851851E-2</v>
      </c>
      <c r="G105" s="295" t="s">
        <v>941</v>
      </c>
      <c r="H105" s="55">
        <v>581</v>
      </c>
      <c r="I105" s="52">
        <v>88</v>
      </c>
      <c r="J105" s="50"/>
    </row>
    <row r="106" spans="1:10" ht="15.75" x14ac:dyDescent="0.25">
      <c r="A106" s="294">
        <v>89</v>
      </c>
      <c r="B106" s="52">
        <v>43</v>
      </c>
      <c r="C106" s="51" t="s">
        <v>325</v>
      </c>
      <c r="D106" s="52">
        <v>1998</v>
      </c>
      <c r="E106" s="51" t="s">
        <v>54</v>
      </c>
      <c r="F106" s="56">
        <v>1.5372685185185185E-2</v>
      </c>
      <c r="G106" s="295" t="s">
        <v>942</v>
      </c>
      <c r="H106" s="55">
        <v>567</v>
      </c>
      <c r="I106" s="52">
        <v>89</v>
      </c>
      <c r="J106" s="50"/>
    </row>
    <row r="107" spans="1:10" ht="15.75" x14ac:dyDescent="0.25">
      <c r="A107" s="294">
        <v>90</v>
      </c>
      <c r="B107" s="52">
        <v>133</v>
      </c>
      <c r="C107" s="51" t="s">
        <v>330</v>
      </c>
      <c r="D107" s="52">
        <v>1999</v>
      </c>
      <c r="E107" s="51" t="s">
        <v>71</v>
      </c>
      <c r="F107" s="56">
        <v>1.5396990740740741E-2</v>
      </c>
      <c r="G107" s="295" t="s">
        <v>943</v>
      </c>
      <c r="H107" s="55">
        <v>564</v>
      </c>
      <c r="I107" s="52">
        <v>90</v>
      </c>
      <c r="J107" s="50"/>
    </row>
    <row r="108" spans="1:10" ht="15.75" x14ac:dyDescent="0.25">
      <c r="A108" s="294">
        <v>91</v>
      </c>
      <c r="B108" s="52">
        <v>117</v>
      </c>
      <c r="C108" s="51" t="s">
        <v>428</v>
      </c>
      <c r="D108" s="52">
        <v>1997</v>
      </c>
      <c r="E108" s="51" t="s">
        <v>55</v>
      </c>
      <c r="F108" s="56">
        <v>1.551388888888889E-2</v>
      </c>
      <c r="G108" s="295" t="s">
        <v>944</v>
      </c>
      <c r="H108" s="55">
        <v>553</v>
      </c>
      <c r="I108" s="52">
        <v>91</v>
      </c>
      <c r="J108" s="50"/>
    </row>
    <row r="109" spans="1:10" ht="15.75" x14ac:dyDescent="0.25">
      <c r="A109" s="294">
        <v>92</v>
      </c>
      <c r="B109" s="52">
        <v>126</v>
      </c>
      <c r="C109" s="51" t="s">
        <v>429</v>
      </c>
      <c r="D109" s="52">
        <v>1997</v>
      </c>
      <c r="E109" s="51" t="s">
        <v>72</v>
      </c>
      <c r="F109" s="56">
        <v>1.5571759259259257E-2</v>
      </c>
      <c r="G109" s="295" t="s">
        <v>945</v>
      </c>
      <c r="H109" s="55">
        <v>561</v>
      </c>
      <c r="I109" s="52">
        <v>92</v>
      </c>
      <c r="J109" s="50"/>
    </row>
    <row r="110" spans="1:10" ht="15.75" x14ac:dyDescent="0.25">
      <c r="A110" s="294">
        <v>93</v>
      </c>
      <c r="B110" s="52">
        <v>137</v>
      </c>
      <c r="C110" s="51" t="s">
        <v>335</v>
      </c>
      <c r="D110" s="52">
        <v>1997</v>
      </c>
      <c r="E110" s="51" t="s">
        <v>71</v>
      </c>
      <c r="F110" s="56">
        <v>1.5684027777777779E-2</v>
      </c>
      <c r="G110" s="295" t="s">
        <v>946</v>
      </c>
      <c r="H110" s="55">
        <v>537</v>
      </c>
      <c r="I110" s="52">
        <v>93</v>
      </c>
      <c r="J110" s="50"/>
    </row>
    <row r="111" spans="1:10" ht="15.75" x14ac:dyDescent="0.25">
      <c r="A111" s="294">
        <v>94</v>
      </c>
      <c r="B111" s="52">
        <v>135</v>
      </c>
      <c r="C111" s="51" t="s">
        <v>338</v>
      </c>
      <c r="D111" s="52">
        <v>1999</v>
      </c>
      <c r="E111" s="51" t="s">
        <v>52</v>
      </c>
      <c r="F111" s="56">
        <v>1.5938657407407408E-2</v>
      </c>
      <c r="G111" s="295" t="s">
        <v>947</v>
      </c>
      <c r="H111" s="55">
        <v>513</v>
      </c>
      <c r="I111" s="52">
        <v>94</v>
      </c>
      <c r="J111" s="50"/>
    </row>
    <row r="112" spans="1:10" ht="15.75" x14ac:dyDescent="0.25">
      <c r="A112" s="294">
        <v>95</v>
      </c>
      <c r="B112" s="52">
        <v>127</v>
      </c>
      <c r="C112" s="51" t="s">
        <v>323</v>
      </c>
      <c r="D112" s="52">
        <v>1996</v>
      </c>
      <c r="E112" s="51" t="s">
        <v>69</v>
      </c>
      <c r="F112" s="56">
        <v>1.5965277777777776E-2</v>
      </c>
      <c r="G112" s="295" t="s">
        <v>948</v>
      </c>
      <c r="H112" s="55">
        <v>511</v>
      </c>
      <c r="I112" s="52">
        <v>95</v>
      </c>
      <c r="J112" s="50"/>
    </row>
    <row r="113" spans="1:10" ht="15.75" x14ac:dyDescent="0.25">
      <c r="A113" s="294">
        <v>96</v>
      </c>
      <c r="B113" s="52">
        <v>5</v>
      </c>
      <c r="C113" s="51" t="s">
        <v>337</v>
      </c>
      <c r="D113" s="52">
        <v>1997</v>
      </c>
      <c r="E113" s="51" t="s">
        <v>57</v>
      </c>
      <c r="F113" s="56">
        <v>1.5966435185185184E-2</v>
      </c>
      <c r="G113" s="295" t="s">
        <v>949</v>
      </c>
      <c r="H113" s="55">
        <v>511</v>
      </c>
      <c r="I113" s="52">
        <v>96</v>
      </c>
      <c r="J113" s="50"/>
    </row>
    <row r="114" spans="1:10" ht="15.75" x14ac:dyDescent="0.25">
      <c r="A114" s="294">
        <v>97</v>
      </c>
      <c r="B114" s="52">
        <v>64</v>
      </c>
      <c r="C114" s="51" t="s">
        <v>333</v>
      </c>
      <c r="D114" s="52">
        <v>1998</v>
      </c>
      <c r="E114" s="51" t="s">
        <v>55</v>
      </c>
      <c r="F114" s="56">
        <v>1.6122685185185184E-2</v>
      </c>
      <c r="G114" s="295" t="s">
        <v>950</v>
      </c>
      <c r="H114" s="55">
        <v>497</v>
      </c>
      <c r="I114" s="52">
        <v>97</v>
      </c>
      <c r="J114" s="50"/>
    </row>
    <row r="115" spans="1:10" ht="15.75" x14ac:dyDescent="0.25">
      <c r="A115" s="294">
        <v>98</v>
      </c>
      <c r="B115" s="52">
        <v>142</v>
      </c>
      <c r="C115" s="51" t="s">
        <v>340</v>
      </c>
      <c r="D115" s="52">
        <v>1998</v>
      </c>
      <c r="E115" s="51" t="s">
        <v>250</v>
      </c>
      <c r="F115" s="56">
        <v>1.6484953703703703E-2</v>
      </c>
      <c r="G115" s="295" t="s">
        <v>951</v>
      </c>
      <c r="H115" s="55">
        <v>465</v>
      </c>
      <c r="I115" s="52">
        <v>98</v>
      </c>
      <c r="J115" s="50"/>
    </row>
    <row r="116" spans="1:10" ht="15.75" x14ac:dyDescent="0.25">
      <c r="A116" s="294">
        <v>99</v>
      </c>
      <c r="B116" s="52">
        <v>10</v>
      </c>
      <c r="C116" s="51" t="s">
        <v>430</v>
      </c>
      <c r="D116" s="52">
        <v>1997</v>
      </c>
      <c r="E116" s="51" t="s">
        <v>55</v>
      </c>
      <c r="F116" s="56">
        <v>1.6585648148148148E-2</v>
      </c>
      <c r="G116" s="295" t="s">
        <v>952</v>
      </c>
      <c r="H116" s="55">
        <v>456</v>
      </c>
      <c r="I116" s="52">
        <v>99</v>
      </c>
      <c r="J116" s="50"/>
    </row>
    <row r="117" spans="1:10" ht="15.75" x14ac:dyDescent="0.25">
      <c r="A117" s="294">
        <v>100</v>
      </c>
      <c r="B117" s="52">
        <v>136</v>
      </c>
      <c r="C117" s="51" t="s">
        <v>431</v>
      </c>
      <c r="D117" s="52">
        <v>1995</v>
      </c>
      <c r="E117" s="51" t="s">
        <v>72</v>
      </c>
      <c r="F117" s="56">
        <v>1.6806712962962964E-2</v>
      </c>
      <c r="G117" s="295" t="s">
        <v>953</v>
      </c>
      <c r="H117" s="55">
        <v>438</v>
      </c>
      <c r="I117" s="52">
        <v>100</v>
      </c>
      <c r="J117" s="50"/>
    </row>
    <row r="118" spans="1:10" ht="15.75" x14ac:dyDescent="0.25">
      <c r="A118" s="294">
        <v>101</v>
      </c>
      <c r="B118" s="52">
        <v>128</v>
      </c>
      <c r="C118" s="51" t="s">
        <v>339</v>
      </c>
      <c r="D118" s="52">
        <v>1995</v>
      </c>
      <c r="E118" s="51" t="s">
        <v>72</v>
      </c>
      <c r="F118" s="56">
        <v>1.6995370370370369E-2</v>
      </c>
      <c r="G118" s="295" t="s">
        <v>954</v>
      </c>
      <c r="H118" s="55">
        <v>422</v>
      </c>
      <c r="I118" s="52">
        <v>101</v>
      </c>
      <c r="J118" s="50"/>
    </row>
    <row r="119" spans="1:10" ht="15.75" x14ac:dyDescent="0.25">
      <c r="A119" s="294">
        <v>102</v>
      </c>
      <c r="B119" s="52">
        <v>108</v>
      </c>
      <c r="C119" s="51" t="s">
        <v>432</v>
      </c>
      <c r="D119" s="52">
        <v>1996</v>
      </c>
      <c r="E119" s="51" t="s">
        <v>65</v>
      </c>
      <c r="F119" s="56">
        <v>1.708101851851852E-2</v>
      </c>
      <c r="G119" s="295" t="s">
        <v>955</v>
      </c>
      <c r="H119" s="55">
        <v>415</v>
      </c>
      <c r="I119" s="52">
        <v>102</v>
      </c>
      <c r="J119" s="50"/>
    </row>
    <row r="120" spans="1:10" ht="15.75" x14ac:dyDescent="0.25">
      <c r="A120" s="294">
        <v>103</v>
      </c>
      <c r="B120" s="52">
        <v>23</v>
      </c>
      <c r="C120" s="51" t="s">
        <v>433</v>
      </c>
      <c r="D120" s="52">
        <v>1998</v>
      </c>
      <c r="E120" s="51" t="s">
        <v>62</v>
      </c>
      <c r="F120" s="56">
        <v>1.7537037037037038E-2</v>
      </c>
      <c r="G120" s="295" t="s">
        <v>956</v>
      </c>
      <c r="H120" s="55">
        <v>378</v>
      </c>
      <c r="I120" s="52">
        <v>103</v>
      </c>
      <c r="J120" s="50"/>
    </row>
    <row r="121" spans="1:10" ht="15.75" x14ac:dyDescent="0.25">
      <c r="A121" s="294">
        <v>104</v>
      </c>
      <c r="B121" s="52">
        <v>54</v>
      </c>
      <c r="C121" s="51" t="s">
        <v>336</v>
      </c>
      <c r="D121" s="52">
        <v>1996</v>
      </c>
      <c r="E121" s="51" t="s">
        <v>68</v>
      </c>
      <c r="F121" s="56">
        <v>1.8001157407407407E-2</v>
      </c>
      <c r="G121" s="295" t="s">
        <v>957</v>
      </c>
      <c r="H121" s="55">
        <v>343</v>
      </c>
      <c r="I121" s="52">
        <v>104</v>
      </c>
      <c r="J121" s="50"/>
    </row>
    <row r="122" spans="1:10" ht="15.75" x14ac:dyDescent="0.25">
      <c r="A122" s="294">
        <v>105</v>
      </c>
      <c r="B122" s="52">
        <v>50</v>
      </c>
      <c r="C122" s="51" t="s">
        <v>348</v>
      </c>
      <c r="D122" s="52">
        <v>1997</v>
      </c>
      <c r="E122" s="51" t="s">
        <v>58</v>
      </c>
      <c r="F122" s="56">
        <v>1.8188657407407407E-2</v>
      </c>
      <c r="G122" s="295" t="s">
        <v>958</v>
      </c>
      <c r="H122" s="55">
        <v>329</v>
      </c>
      <c r="I122" s="52">
        <v>105</v>
      </c>
      <c r="J122" s="50"/>
    </row>
    <row r="123" spans="1:10" ht="15.75" x14ac:dyDescent="0.25">
      <c r="A123" s="294">
        <v>106</v>
      </c>
      <c r="B123" s="52">
        <v>35</v>
      </c>
      <c r="C123" s="51" t="s">
        <v>346</v>
      </c>
      <c r="D123" s="52">
        <v>1999</v>
      </c>
      <c r="E123" s="51" t="s">
        <v>52</v>
      </c>
      <c r="F123" s="56">
        <v>1.9973379629629629E-2</v>
      </c>
      <c r="G123" s="295" t="s">
        <v>959</v>
      </c>
      <c r="H123" s="55">
        <v>204</v>
      </c>
      <c r="I123" s="52">
        <v>106</v>
      </c>
      <c r="J123" s="50"/>
    </row>
    <row r="124" spans="1:10" ht="15.75" x14ac:dyDescent="0.25">
      <c r="A124" s="294">
        <v>107</v>
      </c>
      <c r="B124" s="52">
        <v>85</v>
      </c>
      <c r="C124" s="51" t="s">
        <v>344</v>
      </c>
      <c r="D124" s="52">
        <v>1998</v>
      </c>
      <c r="E124" s="51" t="s">
        <v>52</v>
      </c>
      <c r="F124" s="56">
        <v>2.0840277777777777E-2</v>
      </c>
      <c r="G124" s="295" t="s">
        <v>960</v>
      </c>
      <c r="H124" s="55">
        <v>149</v>
      </c>
      <c r="I124" s="52">
        <v>107</v>
      </c>
      <c r="J124" s="50"/>
    </row>
    <row r="125" spans="1:10" ht="15.75" x14ac:dyDescent="0.25">
      <c r="A125" s="294">
        <v>108</v>
      </c>
      <c r="B125" s="52">
        <v>138</v>
      </c>
      <c r="C125" s="51" t="s">
        <v>347</v>
      </c>
      <c r="D125" s="52">
        <v>1998</v>
      </c>
      <c r="E125" s="51" t="s">
        <v>72</v>
      </c>
      <c r="F125" s="56">
        <v>2.2214120370370374E-2</v>
      </c>
      <c r="G125" s="295" t="s">
        <v>961</v>
      </c>
      <c r="H125" s="55">
        <v>67</v>
      </c>
      <c r="I125" s="52">
        <v>108</v>
      </c>
      <c r="J125" s="50"/>
    </row>
    <row r="126" spans="1:10" ht="15.75" x14ac:dyDescent="0.25">
      <c r="A126" s="294">
        <v>109</v>
      </c>
      <c r="B126" s="52">
        <v>129</v>
      </c>
      <c r="C126" s="51" t="s">
        <v>349</v>
      </c>
      <c r="D126" s="52">
        <v>1996</v>
      </c>
      <c r="E126" s="51" t="s">
        <v>52</v>
      </c>
      <c r="F126" s="56">
        <v>2.4015046296296295E-2</v>
      </c>
      <c r="G126" s="295" t="s">
        <v>962</v>
      </c>
      <c r="H126" s="55">
        <v>0</v>
      </c>
      <c r="I126" s="52">
        <v>109</v>
      </c>
      <c r="J126" s="50"/>
    </row>
    <row r="127" spans="1:10" ht="15.75" x14ac:dyDescent="0.25">
      <c r="A127" s="294">
        <v>110</v>
      </c>
      <c r="B127" s="52">
        <v>132</v>
      </c>
      <c r="C127" s="51" t="s">
        <v>434</v>
      </c>
      <c r="D127" s="52">
        <v>1998</v>
      </c>
      <c r="E127" s="51" t="s">
        <v>52</v>
      </c>
      <c r="F127" s="56">
        <v>3.5945601851851854E-2</v>
      </c>
      <c r="G127" s="295" t="s">
        <v>963</v>
      </c>
      <c r="H127" s="55">
        <v>0</v>
      </c>
      <c r="I127" s="52">
        <v>110</v>
      </c>
      <c r="J127" s="50"/>
    </row>
    <row r="128" spans="1:10" ht="15.75" x14ac:dyDescent="0.25">
      <c r="A128" s="296"/>
      <c r="B128" s="46"/>
      <c r="C128" s="45"/>
      <c r="D128" s="46"/>
      <c r="E128" s="45"/>
      <c r="F128" s="53"/>
      <c r="G128" s="57"/>
      <c r="H128" s="46"/>
      <c r="I128" s="44"/>
      <c r="J128"/>
    </row>
    <row r="129" spans="1:10" s="124" customFormat="1" x14ac:dyDescent="0.2">
      <c r="A129" s="302" t="s">
        <v>26</v>
      </c>
      <c r="B129" s="302"/>
      <c r="C129" s="302"/>
      <c r="D129" s="303"/>
      <c r="F129" s="311"/>
      <c r="G129" s="312"/>
      <c r="H129" s="303"/>
      <c r="I129" s="313"/>
    </row>
    <row r="130" spans="1:10" ht="15.75" x14ac:dyDescent="0.25">
      <c r="A130" s="294"/>
      <c r="B130" s="52">
        <v>6</v>
      </c>
      <c r="C130" s="51" t="s">
        <v>334</v>
      </c>
      <c r="D130" s="52">
        <v>1996</v>
      </c>
      <c r="E130" s="51" t="s">
        <v>71</v>
      </c>
      <c r="F130" s="56"/>
      <c r="G130" s="295"/>
      <c r="H130" s="52"/>
      <c r="I130" s="50"/>
      <c r="J130" s="52"/>
    </row>
    <row r="131" spans="1:10" ht="15.75" x14ac:dyDescent="0.25">
      <c r="A131" s="294"/>
      <c r="B131" s="52">
        <v>8</v>
      </c>
      <c r="C131" s="51" t="s">
        <v>612</v>
      </c>
      <c r="D131" s="52">
        <v>1995</v>
      </c>
      <c r="E131" s="51" t="s">
        <v>65</v>
      </c>
      <c r="F131" s="56"/>
      <c r="G131" s="295"/>
      <c r="H131" s="52"/>
      <c r="I131" s="50"/>
      <c r="J131" s="52"/>
    </row>
    <row r="132" spans="1:10" ht="15.75" x14ac:dyDescent="0.25">
      <c r="A132" s="294"/>
      <c r="B132" s="52">
        <v>19</v>
      </c>
      <c r="C132" s="51" t="s">
        <v>613</v>
      </c>
      <c r="D132" s="52">
        <v>1997</v>
      </c>
      <c r="E132" s="51" t="s">
        <v>64</v>
      </c>
      <c r="F132" s="56"/>
      <c r="G132" s="295"/>
      <c r="H132" s="52"/>
      <c r="I132" s="50"/>
      <c r="J132" s="52"/>
    </row>
    <row r="133" spans="1:10" ht="15.75" x14ac:dyDescent="0.25">
      <c r="A133" s="294"/>
      <c r="B133" s="52">
        <v>26</v>
      </c>
      <c r="C133" s="51" t="s">
        <v>614</v>
      </c>
      <c r="D133" s="52">
        <v>1998</v>
      </c>
      <c r="E133" s="51" t="s">
        <v>70</v>
      </c>
      <c r="F133" s="56"/>
      <c r="G133" s="295"/>
      <c r="H133" s="52"/>
      <c r="I133" s="50"/>
      <c r="J133" s="52"/>
    </row>
    <row r="134" spans="1:10" ht="15.75" x14ac:dyDescent="0.25">
      <c r="A134" s="294"/>
      <c r="B134" s="52">
        <v>27</v>
      </c>
      <c r="C134" s="51" t="s">
        <v>615</v>
      </c>
      <c r="D134" s="52">
        <v>1994</v>
      </c>
      <c r="E134" s="51" t="s">
        <v>54</v>
      </c>
      <c r="F134" s="56"/>
      <c r="G134" s="295"/>
      <c r="H134" s="52"/>
      <c r="I134" s="50"/>
      <c r="J134" s="52"/>
    </row>
    <row r="135" spans="1:10" ht="15.75" x14ac:dyDescent="0.25">
      <c r="A135" s="294"/>
      <c r="B135" s="52">
        <v>32</v>
      </c>
      <c r="C135" s="51" t="s">
        <v>616</v>
      </c>
      <c r="D135" s="52">
        <v>1996</v>
      </c>
      <c r="E135" s="51" t="s">
        <v>54</v>
      </c>
      <c r="F135" s="56"/>
      <c r="G135" s="295"/>
      <c r="H135" s="52"/>
      <c r="I135" s="50"/>
      <c r="J135" s="52"/>
    </row>
    <row r="136" spans="1:10" ht="15.75" x14ac:dyDescent="0.25">
      <c r="A136" s="294"/>
      <c r="B136" s="52">
        <v>44</v>
      </c>
      <c r="C136" s="51" t="s">
        <v>617</v>
      </c>
      <c r="D136" s="52">
        <v>1997</v>
      </c>
      <c r="E136" s="51" t="s">
        <v>68</v>
      </c>
      <c r="F136" s="56"/>
      <c r="G136" s="295"/>
      <c r="H136" s="52"/>
      <c r="I136" s="50"/>
      <c r="J136" s="52"/>
    </row>
    <row r="137" spans="1:10" ht="15.75" x14ac:dyDescent="0.25">
      <c r="A137" s="294"/>
      <c r="B137" s="52">
        <v>46</v>
      </c>
      <c r="C137" s="51" t="s">
        <v>618</v>
      </c>
      <c r="D137" s="52">
        <v>1997</v>
      </c>
      <c r="E137" s="51" t="s">
        <v>63</v>
      </c>
      <c r="F137" s="56"/>
      <c r="G137" s="295"/>
      <c r="H137" s="52"/>
      <c r="I137" s="50"/>
      <c r="J137" s="52"/>
    </row>
    <row r="138" spans="1:10" ht="15.75" x14ac:dyDescent="0.25">
      <c r="A138" s="294"/>
      <c r="B138" s="52">
        <v>48</v>
      </c>
      <c r="C138" s="51" t="s">
        <v>254</v>
      </c>
      <c r="D138" s="52">
        <v>1997</v>
      </c>
      <c r="E138" s="51" t="s">
        <v>250</v>
      </c>
      <c r="F138" s="56"/>
      <c r="G138" s="295"/>
      <c r="H138" s="52"/>
      <c r="I138" s="50"/>
      <c r="J138" s="52"/>
    </row>
    <row r="139" spans="1:10" ht="15.75" x14ac:dyDescent="0.25">
      <c r="A139" s="294"/>
      <c r="B139" s="52">
        <v>52</v>
      </c>
      <c r="C139" s="51" t="s">
        <v>331</v>
      </c>
      <c r="D139" s="52">
        <v>1996</v>
      </c>
      <c r="E139" s="51" t="s">
        <v>69</v>
      </c>
      <c r="F139" s="56"/>
      <c r="G139" s="295"/>
      <c r="H139" s="52"/>
      <c r="I139" s="50"/>
      <c r="J139" s="52"/>
    </row>
    <row r="140" spans="1:10" ht="15.75" x14ac:dyDescent="0.25">
      <c r="A140" s="294"/>
      <c r="B140" s="52">
        <v>53</v>
      </c>
      <c r="C140" s="51" t="s">
        <v>343</v>
      </c>
      <c r="D140" s="52">
        <v>1997</v>
      </c>
      <c r="E140" s="51" t="s">
        <v>58</v>
      </c>
      <c r="F140" s="56"/>
      <c r="G140" s="295"/>
      <c r="H140" s="52"/>
      <c r="I140" s="50"/>
      <c r="J140" s="52"/>
    </row>
    <row r="141" spans="1:10" ht="15.75" x14ac:dyDescent="0.25">
      <c r="A141" s="294"/>
      <c r="B141" s="52">
        <v>61</v>
      </c>
      <c r="C141" s="51" t="s">
        <v>619</v>
      </c>
      <c r="D141" s="52">
        <v>1996</v>
      </c>
      <c r="E141" s="51" t="s">
        <v>54</v>
      </c>
      <c r="F141" s="56"/>
      <c r="G141" s="295"/>
      <c r="H141" s="52"/>
      <c r="I141" s="50"/>
      <c r="J141" s="52"/>
    </row>
    <row r="142" spans="1:10" ht="15.75" x14ac:dyDescent="0.25">
      <c r="A142" s="294"/>
      <c r="B142" s="52">
        <v>66</v>
      </c>
      <c r="C142" s="51" t="s">
        <v>459</v>
      </c>
      <c r="D142" s="52">
        <v>1996</v>
      </c>
      <c r="E142" s="51" t="s">
        <v>68</v>
      </c>
      <c r="F142" s="56"/>
      <c r="G142" s="295"/>
      <c r="H142" s="52"/>
      <c r="I142" s="50"/>
      <c r="J142" s="52"/>
    </row>
    <row r="143" spans="1:10" ht="15.75" x14ac:dyDescent="0.25">
      <c r="A143" s="294"/>
      <c r="B143" s="52">
        <v>69</v>
      </c>
      <c r="C143" s="51" t="s">
        <v>342</v>
      </c>
      <c r="D143" s="52">
        <v>1997</v>
      </c>
      <c r="E143" s="51" t="s">
        <v>58</v>
      </c>
      <c r="F143" s="56"/>
      <c r="G143" s="295"/>
      <c r="H143" s="52"/>
      <c r="I143" s="50"/>
      <c r="J143" s="52"/>
    </row>
    <row r="144" spans="1:10" ht="15.75" x14ac:dyDescent="0.25">
      <c r="A144" s="294"/>
      <c r="B144" s="52">
        <v>71</v>
      </c>
      <c r="C144" s="51" t="s">
        <v>620</v>
      </c>
      <c r="D144" s="52">
        <v>1998</v>
      </c>
      <c r="E144" s="51" t="s">
        <v>56</v>
      </c>
      <c r="F144" s="56"/>
      <c r="G144" s="295"/>
      <c r="H144" s="52"/>
      <c r="I144" s="50"/>
      <c r="J144" s="52"/>
    </row>
    <row r="145" spans="1:10" ht="15.75" x14ac:dyDescent="0.25">
      <c r="A145" s="294"/>
      <c r="B145" s="52">
        <v>76</v>
      </c>
      <c r="C145" s="51" t="s">
        <v>621</v>
      </c>
      <c r="D145" s="52">
        <v>1995</v>
      </c>
      <c r="E145" s="51" t="s">
        <v>70</v>
      </c>
      <c r="F145" s="56"/>
      <c r="G145" s="295"/>
      <c r="H145" s="52"/>
      <c r="I145" s="50"/>
      <c r="J145" s="52"/>
    </row>
    <row r="146" spans="1:10" ht="15.75" x14ac:dyDescent="0.25">
      <c r="A146" s="294"/>
      <c r="B146" s="52">
        <v>81</v>
      </c>
      <c r="C146" s="51" t="s">
        <v>622</v>
      </c>
      <c r="D146" s="52">
        <v>1994</v>
      </c>
      <c r="E146" s="51" t="s">
        <v>50</v>
      </c>
      <c r="F146" s="56"/>
      <c r="G146" s="295"/>
      <c r="H146" s="52"/>
      <c r="I146" s="50"/>
      <c r="J146" s="52"/>
    </row>
    <row r="147" spans="1:10" ht="15.75" x14ac:dyDescent="0.25">
      <c r="A147" s="294"/>
      <c r="B147" s="52">
        <v>83</v>
      </c>
      <c r="C147" s="51" t="s">
        <v>311</v>
      </c>
      <c r="D147" s="52">
        <v>1996</v>
      </c>
      <c r="E147" s="51" t="s">
        <v>50</v>
      </c>
      <c r="F147" s="56"/>
      <c r="G147" s="295"/>
      <c r="H147" s="52"/>
      <c r="I147" s="50"/>
      <c r="J147" s="52"/>
    </row>
    <row r="148" spans="1:10" ht="15.75" x14ac:dyDescent="0.25">
      <c r="A148" s="294"/>
      <c r="B148" s="52">
        <v>84</v>
      </c>
      <c r="C148" s="51" t="s">
        <v>278</v>
      </c>
      <c r="D148" s="52">
        <v>1996</v>
      </c>
      <c r="E148" s="51" t="s">
        <v>53</v>
      </c>
      <c r="F148" s="56"/>
      <c r="G148" s="295"/>
      <c r="H148" s="52"/>
      <c r="I148" s="50"/>
      <c r="J148" s="52"/>
    </row>
    <row r="149" spans="1:10" ht="15.75" x14ac:dyDescent="0.25">
      <c r="A149" s="294"/>
      <c r="B149" s="52">
        <v>87</v>
      </c>
      <c r="C149" s="51" t="s">
        <v>623</v>
      </c>
      <c r="D149" s="52">
        <v>1994</v>
      </c>
      <c r="E149" s="51" t="s">
        <v>62</v>
      </c>
      <c r="F149" s="56"/>
      <c r="G149" s="295"/>
      <c r="H149" s="52"/>
      <c r="I149" s="50"/>
      <c r="J149" s="52"/>
    </row>
    <row r="150" spans="1:10" ht="15.75" x14ac:dyDescent="0.25">
      <c r="A150" s="294"/>
      <c r="B150" s="52">
        <v>92</v>
      </c>
      <c r="C150" s="51" t="s">
        <v>624</v>
      </c>
      <c r="D150" s="52">
        <v>1996</v>
      </c>
      <c r="E150" s="51" t="s">
        <v>70</v>
      </c>
      <c r="F150" s="56"/>
      <c r="G150" s="295"/>
      <c r="H150" s="52"/>
      <c r="I150" s="50"/>
      <c r="J150" s="52"/>
    </row>
    <row r="151" spans="1:10" ht="15.75" x14ac:dyDescent="0.25">
      <c r="A151" s="294"/>
      <c r="B151" s="52">
        <v>97</v>
      </c>
      <c r="C151" s="51" t="s">
        <v>625</v>
      </c>
      <c r="D151" s="52">
        <v>1996</v>
      </c>
      <c r="E151" s="51" t="s">
        <v>55</v>
      </c>
      <c r="F151" s="56"/>
      <c r="G151" s="295"/>
      <c r="H151" s="52"/>
      <c r="I151" s="50"/>
      <c r="J151" s="52"/>
    </row>
    <row r="152" spans="1:10" ht="15.75" x14ac:dyDescent="0.25">
      <c r="A152" s="294"/>
      <c r="B152" s="52">
        <v>99</v>
      </c>
      <c r="C152" s="51" t="s">
        <v>305</v>
      </c>
      <c r="D152" s="52">
        <v>1998</v>
      </c>
      <c r="E152" s="51" t="s">
        <v>53</v>
      </c>
      <c r="F152" s="56"/>
      <c r="G152" s="295"/>
      <c r="H152" s="52"/>
      <c r="I152" s="50"/>
      <c r="J152" s="52"/>
    </row>
    <row r="153" spans="1:10" ht="15.75" x14ac:dyDescent="0.25">
      <c r="A153" s="294"/>
      <c r="B153" s="52">
        <v>101</v>
      </c>
      <c r="C153" s="51" t="s">
        <v>626</v>
      </c>
      <c r="D153" s="52">
        <v>1997</v>
      </c>
      <c r="E153" s="51" t="s">
        <v>54</v>
      </c>
      <c r="F153" s="56"/>
      <c r="G153" s="295"/>
      <c r="H153" s="52"/>
      <c r="I153" s="50"/>
      <c r="J153" s="52"/>
    </row>
    <row r="154" spans="1:10" ht="15.75" x14ac:dyDescent="0.25">
      <c r="A154" s="294"/>
      <c r="B154" s="52">
        <v>102</v>
      </c>
      <c r="C154" s="51" t="s">
        <v>341</v>
      </c>
      <c r="D154" s="52">
        <v>1995</v>
      </c>
      <c r="E154" s="51" t="s">
        <v>51</v>
      </c>
      <c r="F154" s="56"/>
      <c r="G154" s="295"/>
      <c r="H154" s="52"/>
      <c r="I154" s="50"/>
      <c r="J154" s="52"/>
    </row>
    <row r="155" spans="1:10" ht="15.75" x14ac:dyDescent="0.25">
      <c r="A155" s="294"/>
      <c r="B155" s="52">
        <v>103</v>
      </c>
      <c r="C155" s="51" t="s">
        <v>627</v>
      </c>
      <c r="D155" s="52">
        <v>1994</v>
      </c>
      <c r="E155" s="51" t="s">
        <v>62</v>
      </c>
      <c r="F155" s="56"/>
      <c r="G155" s="295"/>
      <c r="H155" s="52"/>
      <c r="I155" s="50"/>
      <c r="J155" s="52"/>
    </row>
    <row r="156" spans="1:10" ht="15.75" x14ac:dyDescent="0.25">
      <c r="A156" s="294"/>
      <c r="B156" s="52">
        <v>107</v>
      </c>
      <c r="C156" s="51" t="s">
        <v>628</v>
      </c>
      <c r="D156" s="52">
        <v>1997</v>
      </c>
      <c r="E156" s="51" t="s">
        <v>60</v>
      </c>
      <c r="F156" s="56"/>
      <c r="G156" s="295"/>
      <c r="H156" s="52"/>
      <c r="I156" s="50"/>
      <c r="J156" s="52"/>
    </row>
    <row r="157" spans="1:10" ht="15.75" x14ac:dyDescent="0.25">
      <c r="A157" s="294"/>
      <c r="B157" s="52">
        <v>111</v>
      </c>
      <c r="C157" s="51" t="s">
        <v>629</v>
      </c>
      <c r="D157" s="52">
        <v>1997</v>
      </c>
      <c r="E157" s="51" t="s">
        <v>60</v>
      </c>
      <c r="F157" s="56"/>
      <c r="G157" s="295"/>
      <c r="H157" s="52"/>
      <c r="I157" s="50"/>
      <c r="J157" s="52"/>
    </row>
    <row r="158" spans="1:10" ht="15.75" x14ac:dyDescent="0.25">
      <c r="A158" s="294"/>
      <c r="B158" s="52">
        <v>113</v>
      </c>
      <c r="C158" s="51" t="s">
        <v>630</v>
      </c>
      <c r="D158" s="52">
        <v>1995</v>
      </c>
      <c r="E158" s="51" t="s">
        <v>66</v>
      </c>
      <c r="F158" s="56"/>
      <c r="G158" s="295"/>
      <c r="H158" s="52"/>
      <c r="I158" s="50"/>
      <c r="J158" s="52"/>
    </row>
    <row r="159" spans="1:10" ht="15.75" x14ac:dyDescent="0.25">
      <c r="A159" s="294"/>
      <c r="B159" s="52">
        <v>116</v>
      </c>
      <c r="C159" s="51" t="s">
        <v>631</v>
      </c>
      <c r="D159" s="52">
        <v>1994</v>
      </c>
      <c r="E159" s="51" t="s">
        <v>65</v>
      </c>
      <c r="F159" s="56"/>
      <c r="G159" s="295"/>
      <c r="H159" s="52"/>
      <c r="I159" s="50"/>
      <c r="J159" s="52"/>
    </row>
    <row r="160" spans="1:10" ht="15.75" x14ac:dyDescent="0.25">
      <c r="A160" s="294"/>
      <c r="B160" s="52">
        <v>125</v>
      </c>
      <c r="C160" s="51" t="s">
        <v>632</v>
      </c>
      <c r="D160" s="52">
        <v>1995</v>
      </c>
      <c r="E160" s="51" t="s">
        <v>69</v>
      </c>
      <c r="F160" s="56"/>
      <c r="G160" s="295"/>
      <c r="H160" s="52"/>
      <c r="I160" s="50"/>
      <c r="J160" s="52"/>
    </row>
    <row r="161" spans="1:11" ht="15.75" x14ac:dyDescent="0.25">
      <c r="A161" s="294"/>
      <c r="B161" s="52">
        <v>134</v>
      </c>
      <c r="C161" s="51" t="s">
        <v>310</v>
      </c>
      <c r="D161" s="52">
        <v>1996</v>
      </c>
      <c r="E161" s="51" t="s">
        <v>69</v>
      </c>
      <c r="F161" s="56"/>
      <c r="G161" s="295"/>
      <c r="H161" s="52"/>
      <c r="I161" s="50"/>
      <c r="J161" s="52"/>
    </row>
    <row r="162" spans="1:11" ht="15.75" x14ac:dyDescent="0.25">
      <c r="A162" s="294"/>
      <c r="B162" s="52">
        <v>141</v>
      </c>
      <c r="C162" s="51" t="s">
        <v>633</v>
      </c>
      <c r="D162" s="52">
        <v>1996</v>
      </c>
      <c r="E162" s="51" t="s">
        <v>250</v>
      </c>
      <c r="F162" s="56"/>
      <c r="G162" s="295"/>
      <c r="H162" s="52"/>
      <c r="I162" s="50"/>
      <c r="J162" s="52"/>
    </row>
    <row r="163" spans="1:11" ht="15.75" x14ac:dyDescent="0.25">
      <c r="A163" s="294"/>
      <c r="B163" s="52">
        <v>143</v>
      </c>
      <c r="C163" s="51" t="s">
        <v>634</v>
      </c>
      <c r="D163" s="52">
        <v>1996</v>
      </c>
      <c r="E163" s="51" t="s">
        <v>63</v>
      </c>
      <c r="F163" s="56"/>
      <c r="G163" s="295"/>
      <c r="H163" s="52"/>
      <c r="I163" s="50"/>
      <c r="J163" s="52"/>
    </row>
    <row r="164" spans="1:11" ht="15.75" x14ac:dyDescent="0.25">
      <c r="A164" s="294"/>
      <c r="B164" s="52">
        <v>144</v>
      </c>
      <c r="C164" s="51" t="s">
        <v>329</v>
      </c>
      <c r="D164" s="52">
        <v>1996</v>
      </c>
      <c r="E164" s="51" t="s">
        <v>63</v>
      </c>
      <c r="F164" s="56"/>
      <c r="G164" s="295"/>
      <c r="H164" s="52"/>
      <c r="I164" s="50"/>
      <c r="J164" s="52"/>
    </row>
    <row r="165" spans="1:11" s="37" customFormat="1" ht="15.75" x14ac:dyDescent="0.25">
      <c r="B165" s="44"/>
      <c r="C165" s="45"/>
      <c r="D165" s="46"/>
      <c r="E165" s="45"/>
      <c r="F165" s="96"/>
      <c r="G165" s="96"/>
      <c r="H165" s="97"/>
      <c r="I165" s="310"/>
      <c r="J165" s="46"/>
    </row>
    <row r="166" spans="1:11" s="37" customFormat="1" ht="15.75" x14ac:dyDescent="0.25">
      <c r="A166" s="44"/>
      <c r="B166" s="44"/>
      <c r="C166" s="45"/>
      <c r="D166" s="45"/>
      <c r="E166" s="46"/>
      <c r="F166" s="45"/>
      <c r="G166" s="96"/>
      <c r="H166" s="96"/>
      <c r="I166" s="97"/>
      <c r="J166" s="98"/>
      <c r="K166" s="46"/>
    </row>
    <row r="167" spans="1:11" s="37" customFormat="1" ht="15.75" x14ac:dyDescent="0.25">
      <c r="A167" s="227"/>
      <c r="B167" s="227"/>
      <c r="C167" s="228" t="s">
        <v>463</v>
      </c>
      <c r="D167" s="228"/>
      <c r="E167" s="229"/>
      <c r="F167" s="228"/>
      <c r="G167" s="230" t="s">
        <v>464</v>
      </c>
      <c r="H167" s="231"/>
      <c r="I167" s="230"/>
      <c r="J167" s="232"/>
      <c r="K167" s="229"/>
    </row>
    <row r="168" spans="1:11" s="37" customFormat="1" ht="7.5" customHeight="1" x14ac:dyDescent="0.25">
      <c r="A168" s="227"/>
      <c r="B168" s="227"/>
      <c r="C168" s="228"/>
      <c r="D168" s="228"/>
      <c r="E168" s="229"/>
      <c r="F168" s="228"/>
      <c r="G168" s="230"/>
      <c r="H168" s="231"/>
      <c r="I168" s="230"/>
      <c r="J168" s="232"/>
      <c r="K168" s="229"/>
    </row>
    <row r="169" spans="1:11" s="37" customFormat="1" ht="15.75" x14ac:dyDescent="0.25">
      <c r="A169" s="227"/>
      <c r="B169" s="227"/>
      <c r="C169" s="228" t="s">
        <v>45</v>
      </c>
      <c r="D169" s="228"/>
      <c r="E169" s="229"/>
      <c r="F169" s="228"/>
      <c r="G169" s="230" t="s">
        <v>465</v>
      </c>
      <c r="H169" s="231"/>
      <c r="I169" s="230"/>
      <c r="J169" s="232"/>
      <c r="K169" s="229"/>
    </row>
    <row r="170" spans="1:11" s="37" customFormat="1" ht="15.75" x14ac:dyDescent="0.25">
      <c r="A170" s="44"/>
      <c r="B170" s="44"/>
      <c r="C170" s="45"/>
      <c r="D170" s="45"/>
      <c r="E170" s="46"/>
      <c r="F170" s="45"/>
      <c r="G170" s="96"/>
      <c r="H170" s="96"/>
      <c r="I170" s="97"/>
      <c r="J170" s="98"/>
      <c r="K170" s="46"/>
    </row>
    <row r="171" spans="1:11" s="37" customFormat="1" ht="15.75" x14ac:dyDescent="0.25">
      <c r="A171" s="44"/>
      <c r="B171" s="44"/>
      <c r="C171" s="45"/>
      <c r="D171" s="45"/>
      <c r="E171" s="46"/>
      <c r="F171" s="45"/>
      <c r="G171" s="96"/>
      <c r="H171" s="96"/>
      <c r="I171" s="97"/>
      <c r="J171" s="98"/>
      <c r="K171" s="46"/>
    </row>
    <row r="172" spans="1:11" ht="15.75" x14ac:dyDescent="0.25">
      <c r="G172" s="96"/>
    </row>
  </sheetData>
  <mergeCells count="5">
    <mergeCell ref="C1:I7"/>
    <mergeCell ref="A8:J8"/>
    <mergeCell ref="A9:J9"/>
    <mergeCell ref="A11:D11"/>
    <mergeCell ref="A13:J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9"/>
  <sheetViews>
    <sheetView zoomScale="85" zoomScaleNormal="85" workbookViewId="0">
      <selection activeCell="N8" sqref="N8"/>
    </sheetView>
  </sheetViews>
  <sheetFormatPr defaultColWidth="8.6640625" defaultRowHeight="12.75" x14ac:dyDescent="0.2"/>
  <cols>
    <col min="1" max="1" width="3.83203125" style="42" customWidth="1"/>
    <col min="2" max="2" width="7.1640625" style="42" customWidth="1"/>
    <col min="3" max="3" width="36.5" style="19" customWidth="1"/>
    <col min="4" max="4" width="7.5" style="42" customWidth="1"/>
    <col min="5" max="5" width="29" style="19" customWidth="1"/>
    <col min="6" max="6" width="8.33203125" style="19" bestFit="1" customWidth="1"/>
    <col min="7" max="7" width="13.6640625" style="48" customWidth="1"/>
    <col min="8" max="8" width="12.6640625" style="48" bestFit="1" customWidth="1"/>
    <col min="9" max="9" width="10.33203125" style="94" customWidth="1"/>
    <col min="10" max="10" width="8" style="42" customWidth="1"/>
    <col min="11" max="11" width="11.5" style="42" customWidth="1"/>
  </cols>
  <sheetData>
    <row r="1" spans="1:12" ht="14.45" customHeight="1" x14ac:dyDescent="0.2">
      <c r="A1" s="274"/>
      <c r="B1" s="274"/>
      <c r="C1" s="157" t="s">
        <v>636</v>
      </c>
      <c r="D1" s="157"/>
      <c r="E1" s="157"/>
      <c r="F1" s="157"/>
      <c r="G1" s="157"/>
      <c r="H1" s="157"/>
      <c r="I1" s="157"/>
      <c r="J1" s="157"/>
      <c r="K1" s="275"/>
    </row>
    <row r="2" spans="1:12" ht="12.75" customHeight="1" x14ac:dyDescent="0.2">
      <c r="A2" s="274"/>
      <c r="B2" s="274"/>
      <c r="C2" s="157"/>
      <c r="D2" s="157"/>
      <c r="E2" s="157"/>
      <c r="F2" s="157"/>
      <c r="G2" s="157"/>
      <c r="H2" s="157"/>
      <c r="I2" s="157"/>
      <c r="J2" s="157"/>
      <c r="K2" s="275"/>
    </row>
    <row r="3" spans="1:12" ht="12.75" customHeight="1" x14ac:dyDescent="0.2">
      <c r="A3" s="274"/>
      <c r="B3" s="274"/>
      <c r="C3" s="157"/>
      <c r="D3" s="157"/>
      <c r="E3" s="157"/>
      <c r="F3" s="157"/>
      <c r="G3" s="157"/>
      <c r="H3" s="157"/>
      <c r="I3" s="157"/>
      <c r="J3" s="157"/>
      <c r="K3" s="275"/>
    </row>
    <row r="4" spans="1:12" ht="12.75" customHeight="1" x14ac:dyDescent="0.2">
      <c r="A4" s="274"/>
      <c r="B4" s="274"/>
      <c r="C4" s="157"/>
      <c r="D4" s="157"/>
      <c r="E4" s="157"/>
      <c r="F4" s="157"/>
      <c r="G4" s="157"/>
      <c r="H4" s="157"/>
      <c r="I4" s="157"/>
      <c r="J4" s="157"/>
      <c r="K4" s="275"/>
    </row>
    <row r="5" spans="1:12" ht="12.75" customHeight="1" x14ac:dyDescent="0.2">
      <c r="A5" s="274"/>
      <c r="B5" s="274"/>
      <c r="C5" s="157"/>
      <c r="D5" s="157"/>
      <c r="E5" s="157"/>
      <c r="F5" s="157"/>
      <c r="G5" s="157"/>
      <c r="H5" s="157"/>
      <c r="I5" s="157"/>
      <c r="J5" s="157"/>
      <c r="K5" s="275"/>
    </row>
    <row r="6" spans="1:12" ht="12.75" customHeight="1" x14ac:dyDescent="0.2">
      <c r="A6" s="274"/>
      <c r="B6" s="274"/>
      <c r="C6" s="157"/>
      <c r="D6" s="157"/>
      <c r="E6" s="157"/>
      <c r="F6" s="157"/>
      <c r="G6" s="157"/>
      <c r="H6" s="157"/>
      <c r="I6" s="157"/>
      <c r="J6" s="157"/>
      <c r="K6" s="275"/>
    </row>
    <row r="7" spans="1:12" ht="23.25" customHeight="1" x14ac:dyDescent="0.2">
      <c r="A7" s="274"/>
      <c r="B7" s="274"/>
      <c r="C7" s="157"/>
      <c r="D7" s="157"/>
      <c r="E7" s="157"/>
      <c r="F7" s="157"/>
      <c r="G7" s="157"/>
      <c r="H7" s="157"/>
      <c r="I7" s="157"/>
      <c r="J7" s="157"/>
      <c r="K7" s="127"/>
    </row>
    <row r="8" spans="1:12" ht="23.25" customHeight="1" x14ac:dyDescent="0.2">
      <c r="A8" s="159" t="s">
        <v>637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</row>
    <row r="9" spans="1:12" ht="21.75" customHeight="1" x14ac:dyDescent="0.2">
      <c r="A9" s="160" t="s">
        <v>857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2" ht="16.5" customHeight="1" x14ac:dyDescent="0.2">
      <c r="A10" s="276"/>
      <c r="B10" s="277"/>
      <c r="C10" s="277"/>
      <c r="D10" s="276"/>
      <c r="E10" s="277"/>
      <c r="F10" s="277"/>
      <c r="G10" s="276"/>
      <c r="H10" s="127"/>
      <c r="I10" s="348"/>
      <c r="J10" s="278"/>
      <c r="K10" s="127"/>
      <c r="L10" s="37"/>
    </row>
    <row r="11" spans="1:12" s="285" customFormat="1" ht="18" customHeight="1" x14ac:dyDescent="0.35">
      <c r="A11" s="279" t="s">
        <v>506</v>
      </c>
      <c r="B11" s="279"/>
      <c r="C11" s="279"/>
      <c r="D11" s="279"/>
      <c r="E11" s="280"/>
      <c r="F11" s="280"/>
      <c r="G11" s="281"/>
      <c r="H11" s="282"/>
      <c r="I11" s="349"/>
      <c r="J11" s="283" t="s">
        <v>507</v>
      </c>
      <c r="K11" s="284">
        <v>42794</v>
      </c>
      <c r="L11" s="280"/>
    </row>
    <row r="12" spans="1:12" ht="17.25" customHeight="1" x14ac:dyDescent="0.2">
      <c r="A12" s="286"/>
      <c r="B12" s="287"/>
      <c r="C12" s="287"/>
      <c r="D12" s="286"/>
      <c r="E12" s="287"/>
      <c r="F12" s="287"/>
      <c r="G12" s="286"/>
      <c r="K12" s="19"/>
    </row>
    <row r="13" spans="1:12" ht="14.25" customHeight="1" x14ac:dyDescent="0.2">
      <c r="A13" s="288" t="s">
        <v>443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</row>
    <row r="14" spans="1:12" ht="14.25" customHeight="1" x14ac:dyDescent="0.2">
      <c r="A14" s="289"/>
      <c r="B14" s="289"/>
      <c r="C14" s="125"/>
      <c r="D14" s="290"/>
      <c r="E14" s="125"/>
      <c r="F14" s="125"/>
      <c r="H14" s="291"/>
      <c r="I14" s="350"/>
      <c r="J14" s="292" t="s">
        <v>444</v>
      </c>
      <c r="K14" s="198">
        <v>0.52083333333333337</v>
      </c>
    </row>
    <row r="15" spans="1:12" ht="14.25" customHeight="1" x14ac:dyDescent="0.2">
      <c r="A15" s="289"/>
      <c r="B15" s="289"/>
      <c r="C15" s="125"/>
      <c r="D15" s="290"/>
      <c r="E15" s="125"/>
      <c r="F15" s="125"/>
      <c r="H15" s="291"/>
      <c r="I15" s="350"/>
      <c r="J15" s="292" t="s">
        <v>445</v>
      </c>
      <c r="K15" s="293">
        <v>0.60416666666666663</v>
      </c>
    </row>
    <row r="16" spans="1:12" ht="6.75" customHeight="1" x14ac:dyDescent="0.2"/>
    <row r="17" spans="1:11" s="47" customFormat="1" ht="29.45" customHeight="1" x14ac:dyDescent="0.2">
      <c r="A17" s="43" t="s">
        <v>508</v>
      </c>
      <c r="B17" s="43" t="s">
        <v>59</v>
      </c>
      <c r="C17" s="43" t="s">
        <v>20</v>
      </c>
      <c r="D17" s="43" t="s">
        <v>21</v>
      </c>
      <c r="E17" s="43" t="s">
        <v>48</v>
      </c>
      <c r="F17" s="43" t="s">
        <v>638</v>
      </c>
      <c r="G17" s="49" t="s">
        <v>61</v>
      </c>
      <c r="H17" s="49" t="s">
        <v>509</v>
      </c>
      <c r="I17" s="95" t="s">
        <v>245</v>
      </c>
      <c r="J17" s="43" t="s">
        <v>17</v>
      </c>
      <c r="K17" s="43" t="s">
        <v>49</v>
      </c>
    </row>
    <row r="18" spans="1:11" ht="15.75" x14ac:dyDescent="0.25">
      <c r="A18" s="294">
        <v>1</v>
      </c>
      <c r="B18" s="52">
        <v>77</v>
      </c>
      <c r="C18" s="51" t="s">
        <v>73</v>
      </c>
      <c r="D18" s="52">
        <v>1996</v>
      </c>
      <c r="E18" s="51" t="s">
        <v>50</v>
      </c>
      <c r="F18" s="56">
        <v>8.6203703703703703E-3</v>
      </c>
      <c r="G18" s="54">
        <v>1.7472222222222222E-2</v>
      </c>
      <c r="H18" s="295" t="s">
        <v>510</v>
      </c>
      <c r="I18" s="55">
        <v>1449</v>
      </c>
      <c r="J18" s="52">
        <v>1</v>
      </c>
      <c r="K18" s="50"/>
    </row>
    <row r="19" spans="1:11" ht="15.75" x14ac:dyDescent="0.25">
      <c r="A19" s="294">
        <v>2</v>
      </c>
      <c r="B19" s="52">
        <v>41</v>
      </c>
      <c r="C19" s="51" t="s">
        <v>86</v>
      </c>
      <c r="D19" s="52">
        <v>1995</v>
      </c>
      <c r="E19" s="51" t="s">
        <v>63</v>
      </c>
      <c r="F19" s="56">
        <v>8.6574074074074071E-3</v>
      </c>
      <c r="G19" s="54">
        <v>1.7680555555555557E-2</v>
      </c>
      <c r="H19" s="295" t="s">
        <v>964</v>
      </c>
      <c r="I19" s="55">
        <v>1419</v>
      </c>
      <c r="J19" s="52">
        <v>2</v>
      </c>
      <c r="K19" s="50"/>
    </row>
    <row r="20" spans="1:11" ht="15.75" x14ac:dyDescent="0.25">
      <c r="A20" s="294">
        <v>3</v>
      </c>
      <c r="B20" s="52">
        <v>88</v>
      </c>
      <c r="C20" s="51" t="s">
        <v>80</v>
      </c>
      <c r="D20" s="52">
        <v>1998</v>
      </c>
      <c r="E20" s="51" t="s">
        <v>70</v>
      </c>
      <c r="F20" s="56">
        <v>8.6504629629629622E-3</v>
      </c>
      <c r="G20" s="54">
        <v>1.7693287037037035E-2</v>
      </c>
      <c r="H20" s="295" t="s">
        <v>965</v>
      </c>
      <c r="I20" s="55">
        <v>1417</v>
      </c>
      <c r="J20" s="52">
        <v>3</v>
      </c>
      <c r="K20" s="50"/>
    </row>
    <row r="21" spans="1:11" ht="15.75" x14ac:dyDescent="0.25">
      <c r="A21" s="294">
        <v>4</v>
      </c>
      <c r="B21" s="52">
        <v>36</v>
      </c>
      <c r="C21" s="51" t="s">
        <v>75</v>
      </c>
      <c r="D21" s="52">
        <v>1995</v>
      </c>
      <c r="E21" s="51" t="s">
        <v>53</v>
      </c>
      <c r="F21" s="56">
        <v>8.7094907407407399E-3</v>
      </c>
      <c r="G21" s="54">
        <v>1.7724537037037035E-2</v>
      </c>
      <c r="H21" s="295" t="s">
        <v>966</v>
      </c>
      <c r="I21" s="55">
        <v>1413</v>
      </c>
      <c r="J21" s="52">
        <v>4</v>
      </c>
      <c r="K21" s="50"/>
    </row>
    <row r="22" spans="1:11" ht="15.75" x14ac:dyDescent="0.25">
      <c r="A22" s="294">
        <v>5</v>
      </c>
      <c r="B22" s="52">
        <v>26</v>
      </c>
      <c r="C22" s="51" t="s">
        <v>74</v>
      </c>
      <c r="D22" s="52">
        <v>1996</v>
      </c>
      <c r="E22" s="51" t="s">
        <v>53</v>
      </c>
      <c r="F22" s="56">
        <v>8.7754629629629623E-3</v>
      </c>
      <c r="G22" s="54">
        <v>1.7820601851851851E-2</v>
      </c>
      <c r="H22" s="295" t="s">
        <v>967</v>
      </c>
      <c r="I22" s="55">
        <v>1400</v>
      </c>
      <c r="J22" s="52">
        <v>5</v>
      </c>
      <c r="K22" s="50"/>
    </row>
    <row r="23" spans="1:11" ht="15.75" x14ac:dyDescent="0.25">
      <c r="A23" s="294">
        <v>6</v>
      </c>
      <c r="B23" s="52">
        <v>24</v>
      </c>
      <c r="C23" s="51" t="s">
        <v>89</v>
      </c>
      <c r="D23" s="52">
        <v>1994</v>
      </c>
      <c r="E23" s="51" t="s">
        <v>53</v>
      </c>
      <c r="F23" s="56">
        <v>8.9409722222222217E-3</v>
      </c>
      <c r="G23" s="54">
        <v>1.8018518518518517E-2</v>
      </c>
      <c r="H23" s="295" t="s">
        <v>968</v>
      </c>
      <c r="I23" s="55">
        <v>1373</v>
      </c>
      <c r="J23" s="52">
        <v>6</v>
      </c>
      <c r="K23" s="50"/>
    </row>
    <row r="24" spans="1:11" ht="15.75" x14ac:dyDescent="0.25">
      <c r="A24" s="294">
        <v>7</v>
      </c>
      <c r="B24" s="52">
        <v>60</v>
      </c>
      <c r="C24" s="51" t="s">
        <v>77</v>
      </c>
      <c r="D24" s="52">
        <v>1995</v>
      </c>
      <c r="E24" s="51" t="s">
        <v>58</v>
      </c>
      <c r="F24" s="56">
        <v>8.997685185185185E-3</v>
      </c>
      <c r="G24" s="54">
        <v>1.8324074074074072E-2</v>
      </c>
      <c r="H24" s="295" t="s">
        <v>969</v>
      </c>
      <c r="I24" s="55">
        <v>1334</v>
      </c>
      <c r="J24" s="52">
        <v>7</v>
      </c>
      <c r="K24" s="50"/>
    </row>
    <row r="25" spans="1:11" ht="15.75" x14ac:dyDescent="0.25">
      <c r="A25" s="294">
        <v>8</v>
      </c>
      <c r="B25" s="52">
        <v>28</v>
      </c>
      <c r="C25" s="51" t="s">
        <v>88</v>
      </c>
      <c r="D25" s="52">
        <v>1998</v>
      </c>
      <c r="E25" s="51" t="s">
        <v>55</v>
      </c>
      <c r="F25" s="56">
        <v>8.9664351851851849E-3</v>
      </c>
      <c r="G25" s="54">
        <v>1.8392361111111113E-2</v>
      </c>
      <c r="H25" s="295" t="s">
        <v>970</v>
      </c>
      <c r="I25" s="55">
        <v>1325</v>
      </c>
      <c r="J25" s="52">
        <v>8</v>
      </c>
      <c r="K25" s="50"/>
    </row>
    <row r="26" spans="1:11" ht="15.75" x14ac:dyDescent="0.25">
      <c r="A26" s="294">
        <v>9</v>
      </c>
      <c r="B26" s="52">
        <v>59</v>
      </c>
      <c r="C26" s="51" t="s">
        <v>92</v>
      </c>
      <c r="D26" s="52">
        <v>1995</v>
      </c>
      <c r="E26" s="51" t="s">
        <v>56</v>
      </c>
      <c r="F26" s="56">
        <v>9.0798611111111097E-3</v>
      </c>
      <c r="G26" s="54">
        <v>1.8751157407407407E-2</v>
      </c>
      <c r="H26" s="295" t="s">
        <v>971</v>
      </c>
      <c r="I26" s="55">
        <v>1282</v>
      </c>
      <c r="J26" s="52">
        <v>9</v>
      </c>
      <c r="K26" s="50"/>
    </row>
    <row r="27" spans="1:11" ht="15.75" x14ac:dyDescent="0.25">
      <c r="A27" s="294">
        <v>10</v>
      </c>
      <c r="B27" s="52">
        <v>54</v>
      </c>
      <c r="C27" s="51" t="s">
        <v>76</v>
      </c>
      <c r="D27" s="52">
        <v>1996</v>
      </c>
      <c r="E27" s="51" t="s">
        <v>50</v>
      </c>
      <c r="F27" s="56">
        <v>9.1562499999999995E-3</v>
      </c>
      <c r="G27" s="54">
        <v>1.8766203703703705E-2</v>
      </c>
      <c r="H27" s="295" t="s">
        <v>972</v>
      </c>
      <c r="I27" s="55">
        <v>1280</v>
      </c>
      <c r="J27" s="52">
        <v>10</v>
      </c>
      <c r="K27" s="50"/>
    </row>
    <row r="28" spans="1:11" ht="15.75" x14ac:dyDescent="0.25">
      <c r="A28" s="294">
        <v>11</v>
      </c>
      <c r="B28" s="52">
        <v>3</v>
      </c>
      <c r="C28" s="51" t="s">
        <v>367</v>
      </c>
      <c r="D28" s="52">
        <v>1992</v>
      </c>
      <c r="E28" s="51" t="s">
        <v>54</v>
      </c>
      <c r="F28" s="56">
        <v>9.2673611111111116E-3</v>
      </c>
      <c r="G28" s="54">
        <v>1.8813657407407407E-2</v>
      </c>
      <c r="H28" s="295" t="s">
        <v>973</v>
      </c>
      <c r="I28" s="55">
        <v>1275</v>
      </c>
      <c r="J28" s="52">
        <v>11</v>
      </c>
      <c r="K28" s="50"/>
    </row>
    <row r="29" spans="1:11" ht="15.75" x14ac:dyDescent="0.25">
      <c r="A29" s="294">
        <v>12</v>
      </c>
      <c r="B29" s="52">
        <v>82</v>
      </c>
      <c r="C29" s="51" t="s">
        <v>368</v>
      </c>
      <c r="D29" s="52">
        <v>1996</v>
      </c>
      <c r="E29" s="51" t="s">
        <v>56</v>
      </c>
      <c r="F29" s="56">
        <v>9.1932870370370363E-3</v>
      </c>
      <c r="G29" s="54">
        <v>1.8854166666666665E-2</v>
      </c>
      <c r="H29" s="295" t="s">
        <v>974</v>
      </c>
      <c r="I29" s="55">
        <v>1270</v>
      </c>
      <c r="J29" s="52">
        <v>12</v>
      </c>
      <c r="K29" s="50"/>
    </row>
    <row r="30" spans="1:11" ht="15.75" x14ac:dyDescent="0.25">
      <c r="A30" s="294">
        <v>13</v>
      </c>
      <c r="B30" s="52">
        <v>58</v>
      </c>
      <c r="C30" s="51" t="s">
        <v>78</v>
      </c>
      <c r="D30" s="52">
        <v>1997</v>
      </c>
      <c r="E30" s="51" t="s">
        <v>64</v>
      </c>
      <c r="F30" s="56">
        <v>9.2442129629629628E-3</v>
      </c>
      <c r="G30" s="54">
        <v>1.8909722222222224E-2</v>
      </c>
      <c r="H30" s="295" t="s">
        <v>975</v>
      </c>
      <c r="I30" s="55">
        <v>1264</v>
      </c>
      <c r="J30" s="52">
        <v>13</v>
      </c>
      <c r="K30" s="50"/>
    </row>
    <row r="31" spans="1:11" ht="15.75" x14ac:dyDescent="0.25">
      <c r="A31" s="294">
        <v>14</v>
      </c>
      <c r="B31" s="52">
        <v>44</v>
      </c>
      <c r="C31" s="51" t="s">
        <v>82</v>
      </c>
      <c r="D31" s="52">
        <v>1996</v>
      </c>
      <c r="E31" s="51" t="s">
        <v>50</v>
      </c>
      <c r="F31" s="56">
        <v>9.2905092592592605E-3</v>
      </c>
      <c r="G31" s="54">
        <v>1.9091435185185187E-2</v>
      </c>
      <c r="H31" s="295" t="s">
        <v>976</v>
      </c>
      <c r="I31" s="55">
        <v>1243</v>
      </c>
      <c r="J31" s="52">
        <v>14</v>
      </c>
      <c r="K31" s="50"/>
    </row>
    <row r="32" spans="1:11" ht="15.75" x14ac:dyDescent="0.25">
      <c r="A32" s="294">
        <v>15</v>
      </c>
      <c r="B32" s="52">
        <v>91</v>
      </c>
      <c r="C32" s="51" t="s">
        <v>83</v>
      </c>
      <c r="D32" s="52">
        <v>1993</v>
      </c>
      <c r="E32" s="51" t="s">
        <v>50</v>
      </c>
      <c r="F32" s="56">
        <v>9.1898148148148139E-3</v>
      </c>
      <c r="G32" s="54">
        <v>1.9120370370370371E-2</v>
      </c>
      <c r="H32" s="295" t="s">
        <v>977</v>
      </c>
      <c r="I32" s="55">
        <v>1240</v>
      </c>
      <c r="J32" s="52">
        <v>15</v>
      </c>
      <c r="K32" s="50"/>
    </row>
    <row r="33" spans="1:11" ht="15.75" x14ac:dyDescent="0.25">
      <c r="A33" s="294">
        <v>16</v>
      </c>
      <c r="B33" s="52">
        <v>151</v>
      </c>
      <c r="C33" s="51" t="s">
        <v>81</v>
      </c>
      <c r="D33" s="52">
        <v>1993</v>
      </c>
      <c r="E33" s="51" t="s">
        <v>52</v>
      </c>
      <c r="F33" s="56">
        <v>9.4525462962962957E-3</v>
      </c>
      <c r="G33" s="54">
        <v>1.9212962962962963E-2</v>
      </c>
      <c r="H33" s="295" t="s">
        <v>978</v>
      </c>
      <c r="I33" s="55">
        <v>1229</v>
      </c>
      <c r="J33" s="52">
        <v>16</v>
      </c>
      <c r="K33" s="50"/>
    </row>
    <row r="34" spans="1:11" ht="15.75" x14ac:dyDescent="0.25">
      <c r="A34" s="294">
        <v>17</v>
      </c>
      <c r="B34" s="52">
        <v>71</v>
      </c>
      <c r="C34" s="51" t="s">
        <v>96</v>
      </c>
      <c r="D34" s="52">
        <v>1998</v>
      </c>
      <c r="E34" s="51" t="s">
        <v>65</v>
      </c>
      <c r="F34" s="56">
        <v>9.4421296296296284E-3</v>
      </c>
      <c r="G34" s="54">
        <v>1.9414351851851853E-2</v>
      </c>
      <c r="H34" s="295" t="s">
        <v>979</v>
      </c>
      <c r="I34" s="55">
        <v>1208</v>
      </c>
      <c r="J34" s="52">
        <v>17</v>
      </c>
      <c r="K34" s="50"/>
    </row>
    <row r="35" spans="1:11" ht="15.75" x14ac:dyDescent="0.25">
      <c r="A35" s="294">
        <v>18</v>
      </c>
      <c r="B35" s="52">
        <v>126</v>
      </c>
      <c r="C35" s="51" t="s">
        <v>85</v>
      </c>
      <c r="D35" s="52">
        <v>1994</v>
      </c>
      <c r="E35" s="51" t="s">
        <v>50</v>
      </c>
      <c r="F35" s="56">
        <v>9.4409722222222221E-3</v>
      </c>
      <c r="G35" s="54">
        <v>1.9435185185185187E-2</v>
      </c>
      <c r="H35" s="295" t="s">
        <v>980</v>
      </c>
      <c r="I35" s="55">
        <v>1206</v>
      </c>
      <c r="J35" s="52">
        <v>18</v>
      </c>
      <c r="K35" s="50"/>
    </row>
    <row r="36" spans="1:11" ht="15.75" x14ac:dyDescent="0.25">
      <c r="A36" s="294">
        <v>19</v>
      </c>
      <c r="B36" s="52">
        <v>90</v>
      </c>
      <c r="C36" s="51" t="s">
        <v>93</v>
      </c>
      <c r="D36" s="52">
        <v>1996</v>
      </c>
      <c r="E36" s="51" t="s">
        <v>64</v>
      </c>
      <c r="F36" s="56">
        <v>9.5162037037037038E-3</v>
      </c>
      <c r="G36" s="54">
        <v>1.9450231481481482E-2</v>
      </c>
      <c r="H36" s="295" t="s">
        <v>981</v>
      </c>
      <c r="I36" s="55">
        <v>1204</v>
      </c>
      <c r="J36" s="52">
        <v>19</v>
      </c>
      <c r="K36" s="50"/>
    </row>
    <row r="37" spans="1:11" ht="15.75" x14ac:dyDescent="0.25">
      <c r="A37" s="294">
        <v>20</v>
      </c>
      <c r="B37" s="52">
        <v>32</v>
      </c>
      <c r="C37" s="51" t="s">
        <v>98</v>
      </c>
      <c r="D37" s="52">
        <v>1997</v>
      </c>
      <c r="E37" s="51" t="s">
        <v>64</v>
      </c>
      <c r="F37" s="56">
        <v>9.462962962962963E-3</v>
      </c>
      <c r="G37" s="54">
        <v>1.9458333333333331E-2</v>
      </c>
      <c r="H37" s="295" t="s">
        <v>982</v>
      </c>
      <c r="I37" s="55">
        <v>1203</v>
      </c>
      <c r="J37" s="52">
        <v>20</v>
      </c>
      <c r="K37" s="50"/>
    </row>
    <row r="38" spans="1:11" ht="15.75" x14ac:dyDescent="0.25">
      <c r="A38" s="294">
        <v>21</v>
      </c>
      <c r="B38" s="52">
        <v>84</v>
      </c>
      <c r="C38" s="51" t="s">
        <v>369</v>
      </c>
      <c r="D38" s="52">
        <v>1995</v>
      </c>
      <c r="E38" s="51" t="s">
        <v>108</v>
      </c>
      <c r="F38" s="56">
        <v>9.7349537037037023E-3</v>
      </c>
      <c r="G38" s="54">
        <v>1.9784722222222221E-2</v>
      </c>
      <c r="H38" s="295" t="s">
        <v>983</v>
      </c>
      <c r="I38" s="55">
        <v>1169</v>
      </c>
      <c r="J38" s="52">
        <v>21</v>
      </c>
      <c r="K38" s="50"/>
    </row>
    <row r="39" spans="1:11" ht="15.75" x14ac:dyDescent="0.25">
      <c r="A39" s="294">
        <v>22</v>
      </c>
      <c r="B39" s="52">
        <v>69</v>
      </c>
      <c r="C39" s="51" t="s">
        <v>113</v>
      </c>
      <c r="D39" s="52">
        <v>1993</v>
      </c>
      <c r="E39" s="51" t="s">
        <v>108</v>
      </c>
      <c r="F39" s="56">
        <v>9.6736111111111103E-3</v>
      </c>
      <c r="G39" s="54">
        <v>1.9832175925925927E-2</v>
      </c>
      <c r="H39" s="295" t="s">
        <v>984</v>
      </c>
      <c r="I39" s="55">
        <v>1164</v>
      </c>
      <c r="J39" s="52">
        <v>22</v>
      </c>
      <c r="K39" s="50"/>
    </row>
    <row r="40" spans="1:11" ht="15.75" x14ac:dyDescent="0.25">
      <c r="A40" s="294">
        <v>23</v>
      </c>
      <c r="B40" s="52">
        <v>2</v>
      </c>
      <c r="C40" s="51" t="s">
        <v>100</v>
      </c>
      <c r="D40" s="52">
        <v>1996</v>
      </c>
      <c r="E40" s="51" t="s">
        <v>63</v>
      </c>
      <c r="F40" s="56">
        <v>9.6319444444444447E-3</v>
      </c>
      <c r="G40" s="54">
        <v>1.984375E-2</v>
      </c>
      <c r="H40" s="295" t="s">
        <v>985</v>
      </c>
      <c r="I40" s="55">
        <v>1163</v>
      </c>
      <c r="J40" s="52">
        <v>23</v>
      </c>
      <c r="K40" s="50"/>
    </row>
    <row r="41" spans="1:11" ht="15.75" x14ac:dyDescent="0.25">
      <c r="A41" s="294">
        <v>24</v>
      </c>
      <c r="B41" s="52">
        <v>33</v>
      </c>
      <c r="C41" s="51" t="s">
        <v>95</v>
      </c>
      <c r="D41" s="52">
        <v>1998</v>
      </c>
      <c r="E41" s="51" t="s">
        <v>60</v>
      </c>
      <c r="F41" s="56">
        <v>9.6111111111111102E-3</v>
      </c>
      <c r="G41" s="54">
        <v>1.984375E-2</v>
      </c>
      <c r="H41" s="295" t="s">
        <v>985</v>
      </c>
      <c r="I41" s="55">
        <v>1163</v>
      </c>
      <c r="J41" s="52">
        <f xml:space="preserve"> 23</f>
        <v>23</v>
      </c>
      <c r="K41" s="50"/>
    </row>
    <row r="42" spans="1:11" ht="15.75" x14ac:dyDescent="0.25">
      <c r="A42" s="294">
        <v>25</v>
      </c>
      <c r="B42" s="52">
        <v>39</v>
      </c>
      <c r="C42" s="51" t="s">
        <v>370</v>
      </c>
      <c r="D42" s="52">
        <v>1998</v>
      </c>
      <c r="E42" s="51" t="s">
        <v>46</v>
      </c>
      <c r="F42" s="56">
        <v>9.9479166666666657E-3</v>
      </c>
      <c r="G42" s="54">
        <v>1.996527777777778E-2</v>
      </c>
      <c r="H42" s="295" t="s">
        <v>986</v>
      </c>
      <c r="I42" s="55">
        <v>1150</v>
      </c>
      <c r="J42" s="52">
        <v>25</v>
      </c>
      <c r="K42" s="50"/>
    </row>
    <row r="43" spans="1:11" ht="15.75" x14ac:dyDescent="0.25">
      <c r="A43" s="294">
        <v>26</v>
      </c>
      <c r="B43" s="52">
        <v>116</v>
      </c>
      <c r="C43" s="51" t="s">
        <v>84</v>
      </c>
      <c r="D43" s="52">
        <v>1997</v>
      </c>
      <c r="E43" s="51" t="s">
        <v>53</v>
      </c>
      <c r="F43" s="56">
        <v>9.6087962962962958E-3</v>
      </c>
      <c r="G43" s="54">
        <v>1.9989583333333335E-2</v>
      </c>
      <c r="H43" s="295" t="s">
        <v>987</v>
      </c>
      <c r="I43" s="55">
        <v>1148</v>
      </c>
      <c r="J43" s="52">
        <v>26</v>
      </c>
      <c r="K43" s="50"/>
    </row>
    <row r="44" spans="1:11" ht="15.75" x14ac:dyDescent="0.25">
      <c r="A44" s="294">
        <v>27</v>
      </c>
      <c r="B44" s="52">
        <v>46</v>
      </c>
      <c r="C44" s="51" t="s">
        <v>115</v>
      </c>
      <c r="D44" s="52">
        <v>1997</v>
      </c>
      <c r="E44" s="51" t="s">
        <v>54</v>
      </c>
      <c r="F44" s="56">
        <v>9.7395833333333345E-3</v>
      </c>
      <c r="G44" s="54">
        <v>2.0039351851851853E-2</v>
      </c>
      <c r="H44" s="295" t="s">
        <v>988</v>
      </c>
      <c r="I44" s="55">
        <v>1143</v>
      </c>
      <c r="J44" s="52">
        <v>27</v>
      </c>
      <c r="K44" s="50"/>
    </row>
    <row r="45" spans="1:11" ht="15.75" x14ac:dyDescent="0.25">
      <c r="A45" s="294">
        <v>28</v>
      </c>
      <c r="B45" s="52">
        <v>11</v>
      </c>
      <c r="C45" s="51" t="s">
        <v>371</v>
      </c>
      <c r="D45" s="52">
        <v>1992</v>
      </c>
      <c r="E45" s="51" t="s">
        <v>64</v>
      </c>
      <c r="F45" s="56">
        <v>1.0328703703703703E-2</v>
      </c>
      <c r="G45" s="54">
        <v>2.020949074074074E-2</v>
      </c>
      <c r="H45" s="295" t="s">
        <v>989</v>
      </c>
      <c r="I45" s="55">
        <v>1126</v>
      </c>
      <c r="J45" s="52">
        <v>28</v>
      </c>
      <c r="K45" s="50"/>
    </row>
    <row r="46" spans="1:11" ht="15.75" x14ac:dyDescent="0.25">
      <c r="A46" s="294">
        <v>29</v>
      </c>
      <c r="B46" s="52">
        <v>96</v>
      </c>
      <c r="C46" s="51" t="s">
        <v>94</v>
      </c>
      <c r="D46" s="52">
        <v>1996</v>
      </c>
      <c r="E46" s="51" t="s">
        <v>66</v>
      </c>
      <c r="F46" s="56">
        <v>9.9201388888888898E-3</v>
      </c>
      <c r="G46" s="54">
        <v>2.0212962962962964E-2</v>
      </c>
      <c r="H46" s="295" t="s">
        <v>990</v>
      </c>
      <c r="I46" s="55">
        <v>1126</v>
      </c>
      <c r="J46" s="52">
        <v>29</v>
      </c>
      <c r="K46" s="50"/>
    </row>
    <row r="47" spans="1:11" ht="15.75" x14ac:dyDescent="0.25">
      <c r="A47" s="294">
        <v>30</v>
      </c>
      <c r="B47" s="52">
        <v>270</v>
      </c>
      <c r="C47" s="51" t="s">
        <v>99</v>
      </c>
      <c r="D47" s="52">
        <v>1996</v>
      </c>
      <c r="E47" s="51" t="s">
        <v>71</v>
      </c>
      <c r="F47" s="56">
        <v>1.0009259259259259E-2</v>
      </c>
      <c r="G47" s="54">
        <v>2.0446759259259258E-2</v>
      </c>
      <c r="H47" s="295" t="s">
        <v>991</v>
      </c>
      <c r="I47" s="55">
        <v>1104</v>
      </c>
      <c r="J47" s="52">
        <v>30</v>
      </c>
      <c r="K47" s="50"/>
    </row>
    <row r="48" spans="1:11" ht="15.75" x14ac:dyDescent="0.25">
      <c r="A48" s="294">
        <v>31</v>
      </c>
      <c r="B48" s="52">
        <v>195</v>
      </c>
      <c r="C48" s="51" t="s">
        <v>372</v>
      </c>
      <c r="D48" s="52">
        <v>1992</v>
      </c>
      <c r="E48" s="51" t="s">
        <v>50</v>
      </c>
      <c r="F48" s="56">
        <v>9.7476851851851856E-3</v>
      </c>
      <c r="G48" s="54">
        <v>2.0447916666666666E-2</v>
      </c>
      <c r="H48" s="295" t="s">
        <v>992</v>
      </c>
      <c r="I48" s="55">
        <v>1103</v>
      </c>
      <c r="J48" s="52">
        <v>31</v>
      </c>
      <c r="K48" s="50"/>
    </row>
    <row r="49" spans="1:11" ht="15.75" x14ac:dyDescent="0.25">
      <c r="A49" s="294">
        <v>32</v>
      </c>
      <c r="B49" s="52">
        <v>75</v>
      </c>
      <c r="C49" s="51" t="s">
        <v>106</v>
      </c>
      <c r="D49" s="52">
        <v>1996</v>
      </c>
      <c r="E49" s="51" t="s">
        <v>66</v>
      </c>
      <c r="F49" s="56">
        <v>9.8784722222222225E-3</v>
      </c>
      <c r="G49" s="54">
        <v>2.0476851851851854E-2</v>
      </c>
      <c r="H49" s="295" t="s">
        <v>993</v>
      </c>
      <c r="I49" s="55">
        <v>1101</v>
      </c>
      <c r="J49" s="52">
        <v>32</v>
      </c>
      <c r="K49" s="50"/>
    </row>
    <row r="50" spans="1:11" ht="15.75" x14ac:dyDescent="0.25">
      <c r="A50" s="294">
        <v>33</v>
      </c>
      <c r="B50" s="52">
        <v>29</v>
      </c>
      <c r="C50" s="51" t="s">
        <v>373</v>
      </c>
      <c r="D50" s="52">
        <v>1995</v>
      </c>
      <c r="E50" s="51" t="s">
        <v>52</v>
      </c>
      <c r="F50" s="56">
        <v>1.0016203703703704E-2</v>
      </c>
      <c r="G50" s="54">
        <v>2.0479166666666666E-2</v>
      </c>
      <c r="H50" s="295" t="s">
        <v>994</v>
      </c>
      <c r="I50" s="55">
        <v>1101</v>
      </c>
      <c r="J50" s="52">
        <v>33</v>
      </c>
      <c r="K50" s="50"/>
    </row>
    <row r="51" spans="1:11" ht="15.75" x14ac:dyDescent="0.25">
      <c r="A51" s="294">
        <v>34</v>
      </c>
      <c r="B51" s="52">
        <v>35</v>
      </c>
      <c r="C51" s="51" t="s">
        <v>111</v>
      </c>
      <c r="D51" s="52">
        <v>1995</v>
      </c>
      <c r="E51" s="51" t="s">
        <v>69</v>
      </c>
      <c r="F51" s="56">
        <v>1.0027777777777778E-2</v>
      </c>
      <c r="G51" s="54">
        <v>2.0490740740740743E-2</v>
      </c>
      <c r="H51" s="295" t="s">
        <v>655</v>
      </c>
      <c r="I51" s="55">
        <v>1099</v>
      </c>
      <c r="J51" s="52">
        <v>34</v>
      </c>
      <c r="K51" s="50"/>
    </row>
    <row r="52" spans="1:11" ht="15.75" x14ac:dyDescent="0.25">
      <c r="A52" s="294">
        <v>35</v>
      </c>
      <c r="B52" s="52">
        <v>138</v>
      </c>
      <c r="C52" s="51" t="s">
        <v>374</v>
      </c>
      <c r="D52" s="52">
        <v>1998</v>
      </c>
      <c r="E52" s="51" t="s">
        <v>66</v>
      </c>
      <c r="F52" s="56">
        <v>1.0077546296296296E-2</v>
      </c>
      <c r="G52" s="54">
        <v>2.0601851851851854E-2</v>
      </c>
      <c r="H52" s="295" t="s">
        <v>995</v>
      </c>
      <c r="I52" s="55">
        <v>1089</v>
      </c>
      <c r="J52" s="52">
        <v>35</v>
      </c>
      <c r="K52" s="50"/>
    </row>
    <row r="53" spans="1:11" ht="15.75" x14ac:dyDescent="0.25">
      <c r="A53" s="294">
        <v>36</v>
      </c>
      <c r="B53" s="52">
        <v>8</v>
      </c>
      <c r="C53" s="51" t="s">
        <v>165</v>
      </c>
      <c r="D53" s="52">
        <v>1999</v>
      </c>
      <c r="E53" s="51" t="s">
        <v>52</v>
      </c>
      <c r="F53" s="56">
        <v>1.0200231481481482E-2</v>
      </c>
      <c r="G53" s="54">
        <v>2.0605324074074075E-2</v>
      </c>
      <c r="H53" s="295" t="s">
        <v>996</v>
      </c>
      <c r="I53" s="55">
        <v>1089</v>
      </c>
      <c r="J53" s="52">
        <v>36</v>
      </c>
      <c r="K53" s="50"/>
    </row>
    <row r="54" spans="1:11" ht="15.75" x14ac:dyDescent="0.25">
      <c r="A54" s="294">
        <v>37</v>
      </c>
      <c r="B54" s="52">
        <v>129</v>
      </c>
      <c r="C54" s="51" t="s">
        <v>90</v>
      </c>
      <c r="D54" s="52">
        <v>1995</v>
      </c>
      <c r="E54" s="51" t="s">
        <v>50</v>
      </c>
      <c r="F54" s="56">
        <v>1.0027777777777778E-2</v>
      </c>
      <c r="G54" s="54">
        <v>2.0644675925925924E-2</v>
      </c>
      <c r="H54" s="295" t="s">
        <v>997</v>
      </c>
      <c r="I54" s="55">
        <v>1085</v>
      </c>
      <c r="J54" s="52">
        <v>37</v>
      </c>
      <c r="K54" s="50"/>
    </row>
    <row r="55" spans="1:11" ht="15.75" x14ac:dyDescent="0.25">
      <c r="A55" s="294">
        <v>38</v>
      </c>
      <c r="B55" s="52">
        <v>74</v>
      </c>
      <c r="C55" s="51" t="s">
        <v>375</v>
      </c>
      <c r="D55" s="52">
        <v>1993</v>
      </c>
      <c r="E55" s="51" t="s">
        <v>47</v>
      </c>
      <c r="F55" s="56">
        <v>9.9236111111111105E-3</v>
      </c>
      <c r="G55" s="54">
        <v>2.0791666666666667E-2</v>
      </c>
      <c r="H55" s="295" t="s">
        <v>540</v>
      </c>
      <c r="I55" s="55">
        <v>1071</v>
      </c>
      <c r="J55" s="52">
        <v>38</v>
      </c>
      <c r="K55" s="50"/>
    </row>
    <row r="56" spans="1:11" ht="15.75" x14ac:dyDescent="0.25">
      <c r="A56" s="294">
        <v>39</v>
      </c>
      <c r="B56" s="52">
        <v>61</v>
      </c>
      <c r="C56" s="51" t="s">
        <v>110</v>
      </c>
      <c r="D56" s="52">
        <v>1999</v>
      </c>
      <c r="E56" s="51" t="s">
        <v>52</v>
      </c>
      <c r="F56" s="56">
        <v>1.0224537037037037E-2</v>
      </c>
      <c r="G56" s="54">
        <v>2.0818287037037034E-2</v>
      </c>
      <c r="H56" s="295" t="s">
        <v>998</v>
      </c>
      <c r="I56" s="55">
        <v>1069</v>
      </c>
      <c r="J56" s="52">
        <v>39</v>
      </c>
      <c r="K56" s="50"/>
    </row>
    <row r="57" spans="1:11" ht="15.75" x14ac:dyDescent="0.25">
      <c r="A57" s="294">
        <v>40</v>
      </c>
      <c r="B57" s="52">
        <v>86</v>
      </c>
      <c r="C57" s="51" t="s">
        <v>101</v>
      </c>
      <c r="D57" s="52">
        <v>1995</v>
      </c>
      <c r="E57" s="51" t="s">
        <v>70</v>
      </c>
      <c r="F57" s="56">
        <v>1.0003472222222221E-2</v>
      </c>
      <c r="G57" s="54">
        <v>2.0861111111111112E-2</v>
      </c>
      <c r="H57" s="295" t="s">
        <v>999</v>
      </c>
      <c r="I57" s="55">
        <v>1065</v>
      </c>
      <c r="J57" s="52">
        <v>40</v>
      </c>
      <c r="K57" s="50"/>
    </row>
    <row r="58" spans="1:11" ht="15.75" x14ac:dyDescent="0.25">
      <c r="A58" s="294">
        <v>41</v>
      </c>
      <c r="B58" s="52">
        <v>42</v>
      </c>
      <c r="C58" s="51" t="s">
        <v>114</v>
      </c>
      <c r="D58" s="52">
        <v>1998</v>
      </c>
      <c r="E58" s="51" t="s">
        <v>46</v>
      </c>
      <c r="F58" s="56">
        <v>1.0215277777777778E-2</v>
      </c>
      <c r="G58" s="54">
        <v>2.0871527777777777E-2</v>
      </c>
      <c r="H58" s="295" t="s">
        <v>1000</v>
      </c>
      <c r="I58" s="55">
        <v>1064</v>
      </c>
      <c r="J58" s="52">
        <v>41</v>
      </c>
      <c r="K58" s="50"/>
    </row>
    <row r="59" spans="1:11" ht="15.75" x14ac:dyDescent="0.25">
      <c r="A59" s="294">
        <v>42</v>
      </c>
      <c r="B59" s="52">
        <v>93</v>
      </c>
      <c r="C59" s="51" t="s">
        <v>97</v>
      </c>
      <c r="D59" s="52">
        <v>1993</v>
      </c>
      <c r="E59" s="51" t="s">
        <v>64</v>
      </c>
      <c r="F59" s="56">
        <v>1.0206018518518519E-2</v>
      </c>
      <c r="G59" s="54">
        <v>2.0931712962962964E-2</v>
      </c>
      <c r="H59" s="295" t="s">
        <v>1001</v>
      </c>
      <c r="I59" s="55">
        <v>1059</v>
      </c>
      <c r="J59" s="52">
        <v>42</v>
      </c>
      <c r="K59" s="50"/>
    </row>
    <row r="60" spans="1:11" ht="15.75" x14ac:dyDescent="0.25">
      <c r="A60" s="294">
        <v>43</v>
      </c>
      <c r="B60" s="52">
        <v>43</v>
      </c>
      <c r="C60" s="51" t="s">
        <v>376</v>
      </c>
      <c r="D60" s="52">
        <v>1995</v>
      </c>
      <c r="E60" s="51" t="s">
        <v>51</v>
      </c>
      <c r="F60" s="56">
        <v>1.0103009259259259E-2</v>
      </c>
      <c r="G60" s="54">
        <v>2.099074074074074E-2</v>
      </c>
      <c r="H60" s="295" t="s">
        <v>1002</v>
      </c>
      <c r="I60" s="55">
        <v>1054</v>
      </c>
      <c r="J60" s="52">
        <v>43</v>
      </c>
      <c r="K60" s="50"/>
    </row>
    <row r="61" spans="1:11" ht="15.75" x14ac:dyDescent="0.25">
      <c r="A61" s="294">
        <v>44</v>
      </c>
      <c r="B61" s="52">
        <v>78</v>
      </c>
      <c r="C61" s="51" t="s">
        <v>135</v>
      </c>
      <c r="D61" s="52">
        <v>1996</v>
      </c>
      <c r="E61" s="51" t="s">
        <v>47</v>
      </c>
      <c r="F61" s="56">
        <v>1.0210648148148148E-2</v>
      </c>
      <c r="G61" s="54">
        <v>2.1101851851851854E-2</v>
      </c>
      <c r="H61" s="295" t="s">
        <v>1003</v>
      </c>
      <c r="I61" s="55">
        <v>1043</v>
      </c>
      <c r="J61" s="52">
        <v>44</v>
      </c>
      <c r="K61" s="50"/>
    </row>
    <row r="62" spans="1:11" ht="15.75" x14ac:dyDescent="0.25">
      <c r="A62" s="294">
        <v>45</v>
      </c>
      <c r="B62" s="52">
        <v>15</v>
      </c>
      <c r="C62" s="51" t="s">
        <v>132</v>
      </c>
      <c r="D62" s="52">
        <v>1996</v>
      </c>
      <c r="E62" s="51" t="s">
        <v>57</v>
      </c>
      <c r="F62" s="56">
        <v>1.032175925925926E-2</v>
      </c>
      <c r="G62" s="54">
        <v>2.1208333333333333E-2</v>
      </c>
      <c r="H62" s="295" t="s">
        <v>1004</v>
      </c>
      <c r="I62" s="55">
        <v>1034</v>
      </c>
      <c r="J62" s="52">
        <v>45</v>
      </c>
      <c r="K62" s="50"/>
    </row>
    <row r="63" spans="1:11" ht="15.75" x14ac:dyDescent="0.25">
      <c r="A63" s="294">
        <v>46</v>
      </c>
      <c r="B63" s="52">
        <v>21</v>
      </c>
      <c r="C63" s="51" t="s">
        <v>137</v>
      </c>
      <c r="D63" s="52">
        <v>1996</v>
      </c>
      <c r="E63" s="51" t="s">
        <v>47</v>
      </c>
      <c r="F63" s="56">
        <v>1.0385416666666666E-2</v>
      </c>
      <c r="G63" s="54">
        <v>2.131365740740741E-2</v>
      </c>
      <c r="H63" s="295" t="s">
        <v>1005</v>
      </c>
      <c r="I63" s="55">
        <v>1025</v>
      </c>
      <c r="J63" s="52">
        <v>46</v>
      </c>
      <c r="K63" s="50"/>
    </row>
    <row r="64" spans="1:11" ht="15.75" x14ac:dyDescent="0.25">
      <c r="A64" s="294">
        <v>47</v>
      </c>
      <c r="B64" s="52">
        <v>38</v>
      </c>
      <c r="C64" s="51" t="s">
        <v>154</v>
      </c>
      <c r="D64" s="52">
        <v>1998</v>
      </c>
      <c r="E64" s="51" t="s">
        <v>55</v>
      </c>
      <c r="F64" s="56">
        <v>1.0961805555555556E-2</v>
      </c>
      <c r="G64" s="54">
        <v>2.153009259259259E-2</v>
      </c>
      <c r="H64" s="295" t="s">
        <v>1006</v>
      </c>
      <c r="I64" s="55">
        <v>1007</v>
      </c>
      <c r="J64" s="52">
        <v>47</v>
      </c>
      <c r="K64" s="50"/>
    </row>
    <row r="65" spans="1:11" ht="15.75" x14ac:dyDescent="0.25">
      <c r="A65" s="294">
        <v>48</v>
      </c>
      <c r="B65" s="52">
        <v>13</v>
      </c>
      <c r="C65" s="51" t="s">
        <v>140</v>
      </c>
      <c r="D65" s="52">
        <v>1994</v>
      </c>
      <c r="E65" s="51" t="s">
        <v>53</v>
      </c>
      <c r="F65" s="56">
        <v>1.0563657407407405E-2</v>
      </c>
      <c r="G65" s="54">
        <v>2.1532407407407406E-2</v>
      </c>
      <c r="H65" s="295" t="s">
        <v>1007</v>
      </c>
      <c r="I65" s="55">
        <v>1007</v>
      </c>
      <c r="J65" s="52">
        <v>48</v>
      </c>
      <c r="K65" s="50"/>
    </row>
    <row r="66" spans="1:11" ht="15.75" x14ac:dyDescent="0.25">
      <c r="A66" s="294">
        <v>49</v>
      </c>
      <c r="B66" s="52">
        <v>51</v>
      </c>
      <c r="C66" s="51" t="s">
        <v>377</v>
      </c>
      <c r="D66" s="52">
        <v>1996</v>
      </c>
      <c r="E66" s="51" t="s">
        <v>58</v>
      </c>
      <c r="F66" s="56">
        <v>1.057175925925926E-2</v>
      </c>
      <c r="G66" s="54">
        <v>2.1555555555555553E-2</v>
      </c>
      <c r="H66" s="295" t="s">
        <v>1008</v>
      </c>
      <c r="I66" s="55">
        <v>1005</v>
      </c>
      <c r="J66" s="52">
        <v>49</v>
      </c>
      <c r="K66" s="50"/>
    </row>
    <row r="67" spans="1:11" ht="15.75" x14ac:dyDescent="0.25">
      <c r="A67" s="294">
        <v>50</v>
      </c>
      <c r="B67" s="52">
        <v>22</v>
      </c>
      <c r="C67" s="51" t="s">
        <v>129</v>
      </c>
      <c r="D67" s="52">
        <v>1997</v>
      </c>
      <c r="E67" s="51" t="s">
        <v>57</v>
      </c>
      <c r="F67" s="56">
        <v>1.0695601851851852E-2</v>
      </c>
      <c r="G67" s="54">
        <v>2.155787037037037E-2</v>
      </c>
      <c r="H67" s="295" t="s">
        <v>1009</v>
      </c>
      <c r="I67" s="55">
        <v>1004</v>
      </c>
      <c r="J67" s="52">
        <v>50</v>
      </c>
      <c r="K67" s="50"/>
    </row>
    <row r="68" spans="1:11" ht="15.75" x14ac:dyDescent="0.25">
      <c r="A68" s="294">
        <v>51</v>
      </c>
      <c r="B68" s="52">
        <v>192</v>
      </c>
      <c r="C68" s="51" t="s">
        <v>378</v>
      </c>
      <c r="D68" s="52"/>
      <c r="E68" s="51" t="s">
        <v>50</v>
      </c>
      <c r="F68" s="56">
        <v>1.0406250000000001E-2</v>
      </c>
      <c r="G68" s="54">
        <v>2.159490740740741E-2</v>
      </c>
      <c r="H68" s="295" t="s">
        <v>1010</v>
      </c>
      <c r="I68" s="55">
        <v>0</v>
      </c>
      <c r="K68" s="52" t="s">
        <v>123</v>
      </c>
    </row>
    <row r="69" spans="1:11" ht="15.75" x14ac:dyDescent="0.25">
      <c r="A69" s="294">
        <v>52</v>
      </c>
      <c r="B69" s="52">
        <v>49</v>
      </c>
      <c r="C69" s="51" t="s">
        <v>104</v>
      </c>
      <c r="D69" s="52">
        <v>1996</v>
      </c>
      <c r="E69" s="51" t="s">
        <v>58</v>
      </c>
      <c r="F69" s="56">
        <v>1.0519675925925925E-2</v>
      </c>
      <c r="G69" s="54">
        <v>2.1738425925925925E-2</v>
      </c>
      <c r="H69" s="295" t="s">
        <v>1011</v>
      </c>
      <c r="I69" s="55">
        <v>989</v>
      </c>
      <c r="J69" s="52">
        <v>51</v>
      </c>
      <c r="K69" s="50"/>
    </row>
    <row r="70" spans="1:11" ht="15.75" x14ac:dyDescent="0.25">
      <c r="A70" s="294">
        <v>53</v>
      </c>
      <c r="B70" s="52">
        <v>156</v>
      </c>
      <c r="C70" s="51" t="s">
        <v>379</v>
      </c>
      <c r="D70" s="52">
        <v>1998</v>
      </c>
      <c r="E70" s="51" t="s">
        <v>54</v>
      </c>
      <c r="F70" s="56">
        <v>1.0344907407407407E-2</v>
      </c>
      <c r="G70" s="54">
        <v>2.1744212962962962E-2</v>
      </c>
      <c r="H70" s="295" t="s">
        <v>1012</v>
      </c>
      <c r="I70" s="55">
        <v>989</v>
      </c>
      <c r="J70" s="52">
        <v>52</v>
      </c>
      <c r="K70" s="50"/>
    </row>
    <row r="71" spans="1:11" ht="15.75" x14ac:dyDescent="0.25">
      <c r="A71" s="294">
        <v>54</v>
      </c>
      <c r="B71" s="52">
        <v>30</v>
      </c>
      <c r="C71" s="51" t="s">
        <v>134</v>
      </c>
      <c r="D71" s="52">
        <v>1996</v>
      </c>
      <c r="E71" s="51" t="s">
        <v>62</v>
      </c>
      <c r="F71" s="56">
        <v>1.0421296296296297E-2</v>
      </c>
      <c r="G71" s="54">
        <v>2.1762731481481484E-2</v>
      </c>
      <c r="H71" s="295" t="s">
        <v>1013</v>
      </c>
      <c r="I71" s="55">
        <v>987</v>
      </c>
      <c r="J71" s="52">
        <v>53</v>
      </c>
      <c r="K71" s="50"/>
    </row>
    <row r="72" spans="1:11" ht="15.75" x14ac:dyDescent="0.25">
      <c r="A72" s="294">
        <v>55</v>
      </c>
      <c r="B72" s="52">
        <v>57</v>
      </c>
      <c r="C72" s="51" t="s">
        <v>380</v>
      </c>
      <c r="D72" s="52">
        <v>1990</v>
      </c>
      <c r="E72" s="51" t="s">
        <v>55</v>
      </c>
      <c r="F72" s="56">
        <v>1.0489583333333335E-2</v>
      </c>
      <c r="G72" s="54">
        <v>2.1785879629629631E-2</v>
      </c>
      <c r="H72" s="295" t="s">
        <v>1014</v>
      </c>
      <c r="I72" s="55">
        <v>986</v>
      </c>
      <c r="J72" s="52">
        <v>54</v>
      </c>
      <c r="K72" s="50"/>
    </row>
    <row r="73" spans="1:11" ht="15.75" x14ac:dyDescent="0.25">
      <c r="A73" s="294">
        <v>56</v>
      </c>
      <c r="B73" s="52">
        <v>150</v>
      </c>
      <c r="C73" s="51" t="s">
        <v>145</v>
      </c>
      <c r="D73" s="52">
        <v>1999</v>
      </c>
      <c r="E73" s="51" t="s">
        <v>46</v>
      </c>
      <c r="F73" s="56">
        <v>1.0663194444444446E-2</v>
      </c>
      <c r="G73" s="54">
        <v>2.1840277777777778E-2</v>
      </c>
      <c r="H73" s="295" t="s">
        <v>1015</v>
      </c>
      <c r="I73" s="55">
        <v>981</v>
      </c>
      <c r="J73" s="52">
        <v>55</v>
      </c>
      <c r="K73" s="50"/>
    </row>
    <row r="74" spans="1:11" ht="15.75" x14ac:dyDescent="0.25">
      <c r="A74" s="294">
        <v>57</v>
      </c>
      <c r="B74" s="52">
        <v>110</v>
      </c>
      <c r="C74" s="51" t="s">
        <v>148</v>
      </c>
      <c r="D74" s="52">
        <v>1997</v>
      </c>
      <c r="E74" s="51" t="s">
        <v>54</v>
      </c>
      <c r="F74" s="56">
        <v>1.0687500000000001E-2</v>
      </c>
      <c r="G74" s="54">
        <v>2.1891203703703704E-2</v>
      </c>
      <c r="H74" s="295" t="s">
        <v>556</v>
      </c>
      <c r="I74" s="55">
        <v>974</v>
      </c>
      <c r="J74" s="52">
        <v>56</v>
      </c>
      <c r="K74" s="50"/>
    </row>
    <row r="75" spans="1:11" ht="15.75" x14ac:dyDescent="0.25">
      <c r="A75" s="294">
        <v>58</v>
      </c>
      <c r="B75" s="52">
        <v>196</v>
      </c>
      <c r="C75" s="51" t="s">
        <v>121</v>
      </c>
      <c r="D75" s="52">
        <v>1994</v>
      </c>
      <c r="E75" s="51" t="s">
        <v>46</v>
      </c>
      <c r="F75" s="56">
        <v>1.0719907407407407E-2</v>
      </c>
      <c r="G75" s="54">
        <v>2.1980324074074076E-2</v>
      </c>
      <c r="H75" s="295" t="s">
        <v>1016</v>
      </c>
      <c r="I75" s="55">
        <v>970</v>
      </c>
      <c r="J75" s="52">
        <v>57</v>
      </c>
      <c r="K75" s="50"/>
    </row>
    <row r="76" spans="1:11" ht="15.75" x14ac:dyDescent="0.25">
      <c r="A76" s="294">
        <v>59</v>
      </c>
      <c r="B76" s="52">
        <v>162</v>
      </c>
      <c r="C76" s="51" t="s">
        <v>116</v>
      </c>
      <c r="D76" s="52">
        <v>1998</v>
      </c>
      <c r="E76" s="51" t="s">
        <v>53</v>
      </c>
      <c r="F76" s="56">
        <v>1.0787037037037038E-2</v>
      </c>
      <c r="G76" s="54">
        <v>2.2008101851851852E-2</v>
      </c>
      <c r="H76" s="295" t="s">
        <v>1017</v>
      </c>
      <c r="I76" s="55">
        <v>967</v>
      </c>
      <c r="J76" s="52">
        <v>58</v>
      </c>
      <c r="K76" s="50"/>
    </row>
    <row r="77" spans="1:11" ht="15.75" x14ac:dyDescent="0.25">
      <c r="A77" s="294">
        <v>60</v>
      </c>
      <c r="B77" s="52">
        <v>104</v>
      </c>
      <c r="C77" s="51" t="s">
        <v>130</v>
      </c>
      <c r="D77" s="52">
        <v>1994</v>
      </c>
      <c r="E77" s="51" t="s">
        <v>64</v>
      </c>
      <c r="F77" s="56">
        <v>1.0835648148148148E-2</v>
      </c>
      <c r="G77" s="54">
        <v>2.2128472222222223E-2</v>
      </c>
      <c r="H77" s="295" t="s">
        <v>1018</v>
      </c>
      <c r="I77" s="55">
        <v>958</v>
      </c>
      <c r="J77" s="52">
        <v>59</v>
      </c>
      <c r="K77" s="50"/>
    </row>
    <row r="78" spans="1:11" ht="15.75" x14ac:dyDescent="0.25">
      <c r="A78" s="294">
        <v>61</v>
      </c>
      <c r="B78" s="52">
        <v>62</v>
      </c>
      <c r="C78" s="51" t="s">
        <v>107</v>
      </c>
      <c r="D78" s="52">
        <v>1996</v>
      </c>
      <c r="E78" s="51" t="s">
        <v>108</v>
      </c>
      <c r="F78" s="56">
        <v>1.0709490740740742E-2</v>
      </c>
      <c r="G78" s="54">
        <v>2.2287037037037036E-2</v>
      </c>
      <c r="H78" s="295" t="s">
        <v>1019</v>
      </c>
      <c r="I78" s="55">
        <v>945</v>
      </c>
      <c r="J78" s="52">
        <v>60</v>
      </c>
      <c r="K78" s="50"/>
    </row>
    <row r="79" spans="1:11" ht="15.75" x14ac:dyDescent="0.25">
      <c r="A79" s="294">
        <v>62</v>
      </c>
      <c r="B79" s="52">
        <v>165</v>
      </c>
      <c r="C79" s="51" t="s">
        <v>112</v>
      </c>
      <c r="D79" s="52">
        <v>1996</v>
      </c>
      <c r="E79" s="51" t="s">
        <v>64</v>
      </c>
      <c r="F79" s="56">
        <v>1.0714120370370369E-2</v>
      </c>
      <c r="G79" s="54">
        <v>2.22962962962963E-2</v>
      </c>
      <c r="H79" s="295" t="s">
        <v>1020</v>
      </c>
      <c r="I79" s="55">
        <v>945</v>
      </c>
      <c r="J79" s="52">
        <v>61</v>
      </c>
      <c r="K79" s="50"/>
    </row>
    <row r="80" spans="1:11" ht="15.75" x14ac:dyDescent="0.25">
      <c r="A80" s="294">
        <v>63</v>
      </c>
      <c r="B80" s="52">
        <v>145</v>
      </c>
      <c r="C80" s="51" t="s">
        <v>122</v>
      </c>
      <c r="D80" s="52">
        <v>1998</v>
      </c>
      <c r="E80" s="51" t="s">
        <v>53</v>
      </c>
      <c r="F80" s="56">
        <v>1.0849537037037038E-2</v>
      </c>
      <c r="G80" s="54">
        <v>2.2385416666666668E-2</v>
      </c>
      <c r="H80" s="295" t="s">
        <v>1021</v>
      </c>
      <c r="I80" s="55">
        <v>938</v>
      </c>
      <c r="J80" s="52">
        <v>62</v>
      </c>
      <c r="K80" s="50"/>
    </row>
    <row r="81" spans="1:11" ht="15.75" x14ac:dyDescent="0.25">
      <c r="A81" s="294">
        <v>64</v>
      </c>
      <c r="B81" s="52">
        <v>55</v>
      </c>
      <c r="C81" s="51" t="s">
        <v>174</v>
      </c>
      <c r="D81" s="52">
        <v>1994</v>
      </c>
      <c r="E81" s="51" t="s">
        <v>55</v>
      </c>
      <c r="F81" s="56">
        <v>1.0831018518518518E-2</v>
      </c>
      <c r="G81" s="54">
        <v>2.243287037037037E-2</v>
      </c>
      <c r="H81" s="295" t="s">
        <v>1022</v>
      </c>
      <c r="I81" s="55">
        <v>934</v>
      </c>
      <c r="J81" s="52">
        <v>63</v>
      </c>
      <c r="K81" s="50"/>
    </row>
    <row r="82" spans="1:11" ht="15.75" x14ac:dyDescent="0.25">
      <c r="A82" s="294">
        <v>65</v>
      </c>
      <c r="B82" s="52">
        <v>76</v>
      </c>
      <c r="C82" s="51" t="s">
        <v>126</v>
      </c>
      <c r="D82" s="52">
        <v>1997</v>
      </c>
      <c r="E82" s="51" t="s">
        <v>54</v>
      </c>
      <c r="F82" s="56">
        <v>1.0731481481481481E-2</v>
      </c>
      <c r="G82" s="54">
        <v>2.244097222222222E-2</v>
      </c>
      <c r="H82" s="295" t="s">
        <v>1023</v>
      </c>
      <c r="I82" s="55">
        <v>933</v>
      </c>
      <c r="J82" s="52">
        <v>64</v>
      </c>
      <c r="K82" s="50"/>
    </row>
    <row r="83" spans="1:11" ht="15.75" x14ac:dyDescent="0.25">
      <c r="A83" s="294">
        <v>66</v>
      </c>
      <c r="B83" s="52">
        <v>179</v>
      </c>
      <c r="C83" s="51" t="s">
        <v>103</v>
      </c>
      <c r="D83" s="52">
        <v>1997</v>
      </c>
      <c r="E83" s="51" t="s">
        <v>53</v>
      </c>
      <c r="F83" s="56">
        <v>1.0895833333333334E-2</v>
      </c>
      <c r="G83" s="54">
        <v>2.2467592592592591E-2</v>
      </c>
      <c r="H83" s="295" t="s">
        <v>1024</v>
      </c>
      <c r="I83" s="55">
        <v>931</v>
      </c>
      <c r="J83" s="52">
        <v>65</v>
      </c>
      <c r="K83" s="50"/>
    </row>
    <row r="84" spans="1:11" ht="15.75" x14ac:dyDescent="0.25">
      <c r="A84" s="294">
        <v>67</v>
      </c>
      <c r="B84" s="52">
        <v>135</v>
      </c>
      <c r="C84" s="51" t="s">
        <v>147</v>
      </c>
      <c r="D84" s="52">
        <v>1998</v>
      </c>
      <c r="E84" s="51" t="s">
        <v>55</v>
      </c>
      <c r="F84" s="56">
        <v>1.0877314814814814E-2</v>
      </c>
      <c r="G84" s="54">
        <v>2.2480324074074076E-2</v>
      </c>
      <c r="H84" s="295" t="s">
        <v>1025</v>
      </c>
      <c r="I84" s="55">
        <v>930</v>
      </c>
      <c r="J84" s="52">
        <v>66</v>
      </c>
      <c r="K84" s="50"/>
    </row>
    <row r="85" spans="1:11" ht="15.75" x14ac:dyDescent="0.25">
      <c r="A85" s="294">
        <v>68</v>
      </c>
      <c r="B85" s="52">
        <v>159</v>
      </c>
      <c r="C85" s="51" t="s">
        <v>142</v>
      </c>
      <c r="D85" s="52">
        <v>1998</v>
      </c>
      <c r="E85" s="51" t="s">
        <v>53</v>
      </c>
      <c r="F85" s="56">
        <v>1.1006944444444444E-2</v>
      </c>
      <c r="G85" s="54">
        <v>2.2482638888888889E-2</v>
      </c>
      <c r="H85" s="295" t="s">
        <v>1026</v>
      </c>
      <c r="I85" s="55">
        <v>930</v>
      </c>
      <c r="J85" s="52">
        <v>67</v>
      </c>
      <c r="K85" s="50"/>
    </row>
    <row r="86" spans="1:11" ht="15.75" x14ac:dyDescent="0.25">
      <c r="A86" s="294">
        <v>69</v>
      </c>
      <c r="B86" s="52">
        <v>177</v>
      </c>
      <c r="C86" s="51" t="s">
        <v>118</v>
      </c>
      <c r="D86" s="52">
        <v>1998</v>
      </c>
      <c r="E86" s="51" t="s">
        <v>53</v>
      </c>
      <c r="F86" s="56">
        <v>1.103587962962963E-2</v>
      </c>
      <c r="G86" s="54">
        <v>2.2531249999999999E-2</v>
      </c>
      <c r="H86" s="295" t="s">
        <v>1027</v>
      </c>
      <c r="I86" s="55">
        <v>926</v>
      </c>
      <c r="J86" s="52">
        <v>68</v>
      </c>
      <c r="K86" s="50"/>
    </row>
    <row r="87" spans="1:11" ht="15.75" x14ac:dyDescent="0.25">
      <c r="A87" s="294">
        <v>70</v>
      </c>
      <c r="B87" s="52">
        <v>206</v>
      </c>
      <c r="C87" s="51" t="s">
        <v>117</v>
      </c>
      <c r="D87" s="52">
        <v>1994</v>
      </c>
      <c r="E87" s="51" t="s">
        <v>66</v>
      </c>
      <c r="F87" s="56">
        <v>1.0876157407407409E-2</v>
      </c>
      <c r="G87" s="54">
        <v>2.256597222222222E-2</v>
      </c>
      <c r="H87" s="295" t="s">
        <v>1028</v>
      </c>
      <c r="I87" s="55">
        <v>924</v>
      </c>
      <c r="J87" s="52">
        <v>69</v>
      </c>
      <c r="K87" s="50"/>
    </row>
    <row r="88" spans="1:11" ht="15.75" x14ac:dyDescent="0.25">
      <c r="A88" s="294">
        <v>71</v>
      </c>
      <c r="B88" s="52">
        <v>68</v>
      </c>
      <c r="C88" s="51" t="s">
        <v>163</v>
      </c>
      <c r="D88" s="52">
        <v>1997</v>
      </c>
      <c r="E88" s="51" t="s">
        <v>57</v>
      </c>
      <c r="F88" s="56">
        <v>1.0870370370370371E-2</v>
      </c>
      <c r="G88" s="54">
        <v>2.2608796296296294E-2</v>
      </c>
      <c r="H88" s="295" t="s">
        <v>1029</v>
      </c>
      <c r="I88" s="55">
        <v>920</v>
      </c>
      <c r="J88" s="52">
        <v>70</v>
      </c>
      <c r="K88" s="50"/>
    </row>
    <row r="89" spans="1:11" ht="15.75" x14ac:dyDescent="0.25">
      <c r="A89" s="294">
        <v>72</v>
      </c>
      <c r="B89" s="52">
        <v>99</v>
      </c>
      <c r="C89" s="51" t="s">
        <v>125</v>
      </c>
      <c r="D89" s="52">
        <v>1997</v>
      </c>
      <c r="E89" s="51" t="s">
        <v>63</v>
      </c>
      <c r="F89" s="56">
        <v>1.0893518518518519E-2</v>
      </c>
      <c r="G89" s="54">
        <v>2.2627314814814819E-2</v>
      </c>
      <c r="H89" s="295" t="s">
        <v>937</v>
      </c>
      <c r="I89" s="55">
        <v>919</v>
      </c>
      <c r="J89" s="52">
        <v>71</v>
      </c>
      <c r="K89" s="50"/>
    </row>
    <row r="90" spans="1:11" ht="15.75" x14ac:dyDescent="0.25">
      <c r="A90" s="294">
        <v>73</v>
      </c>
      <c r="B90" s="52">
        <v>9</v>
      </c>
      <c r="C90" s="51" t="s">
        <v>141</v>
      </c>
      <c r="D90" s="52">
        <v>1995</v>
      </c>
      <c r="E90" s="51" t="s">
        <v>55</v>
      </c>
      <c r="F90" s="56">
        <v>1.0991898148148148E-2</v>
      </c>
      <c r="G90" s="54">
        <v>2.2714120370370374E-2</v>
      </c>
      <c r="H90" s="295" t="s">
        <v>1030</v>
      </c>
      <c r="I90" s="55">
        <v>913</v>
      </c>
      <c r="J90" s="52">
        <v>72</v>
      </c>
      <c r="K90" s="50"/>
    </row>
    <row r="91" spans="1:11" ht="15.75" x14ac:dyDescent="0.25">
      <c r="A91" s="294">
        <v>74</v>
      </c>
      <c r="B91" s="52">
        <v>130</v>
      </c>
      <c r="C91" s="51" t="s">
        <v>381</v>
      </c>
      <c r="D91" s="52">
        <v>1996</v>
      </c>
      <c r="E91" s="51" t="s">
        <v>64</v>
      </c>
      <c r="F91" s="56">
        <v>1.091087962962963E-2</v>
      </c>
      <c r="G91" s="54">
        <v>2.2734953703703698E-2</v>
      </c>
      <c r="H91" s="295" t="s">
        <v>1031</v>
      </c>
      <c r="I91" s="55">
        <v>911</v>
      </c>
      <c r="J91" s="52">
        <v>73</v>
      </c>
      <c r="K91" s="50"/>
    </row>
    <row r="92" spans="1:11" ht="15.75" x14ac:dyDescent="0.25">
      <c r="A92" s="294">
        <v>75</v>
      </c>
      <c r="B92" s="52">
        <v>52</v>
      </c>
      <c r="C92" s="51" t="s">
        <v>152</v>
      </c>
      <c r="D92" s="52">
        <v>1995</v>
      </c>
      <c r="E92" s="51" t="s">
        <v>70</v>
      </c>
      <c r="F92" s="56">
        <v>1.1085648148148148E-2</v>
      </c>
      <c r="G92" s="54">
        <v>2.2743055555555555E-2</v>
      </c>
      <c r="H92" s="295" t="s">
        <v>1032</v>
      </c>
      <c r="I92" s="55">
        <v>910</v>
      </c>
      <c r="J92" s="52">
        <v>74</v>
      </c>
      <c r="K92" s="50"/>
    </row>
    <row r="93" spans="1:11" ht="15.75" x14ac:dyDescent="0.25">
      <c r="A93" s="294">
        <v>76</v>
      </c>
      <c r="B93" s="52">
        <v>100</v>
      </c>
      <c r="C93" s="51" t="s">
        <v>105</v>
      </c>
      <c r="D93" s="52">
        <v>1996</v>
      </c>
      <c r="E93" s="51" t="s">
        <v>64</v>
      </c>
      <c r="F93" s="56">
        <v>1.1078703703703703E-2</v>
      </c>
      <c r="G93" s="54">
        <v>2.2754629629629628E-2</v>
      </c>
      <c r="H93" s="295" t="s">
        <v>1033</v>
      </c>
      <c r="I93" s="55">
        <v>909</v>
      </c>
      <c r="J93" s="52">
        <v>75</v>
      </c>
      <c r="K93" s="50"/>
    </row>
    <row r="94" spans="1:11" ht="15.75" x14ac:dyDescent="0.25">
      <c r="A94" s="294">
        <v>77</v>
      </c>
      <c r="B94" s="52">
        <v>103</v>
      </c>
      <c r="C94" s="51" t="s">
        <v>102</v>
      </c>
      <c r="D94" s="52">
        <v>1993</v>
      </c>
      <c r="E94" s="51" t="s">
        <v>47</v>
      </c>
      <c r="F94" s="56">
        <v>1.0788194444444446E-2</v>
      </c>
      <c r="G94" s="54">
        <v>2.2774305555555555E-2</v>
      </c>
      <c r="H94" s="295" t="s">
        <v>1034</v>
      </c>
      <c r="I94" s="55">
        <v>908</v>
      </c>
      <c r="J94" s="52">
        <v>76</v>
      </c>
      <c r="K94" s="50"/>
    </row>
    <row r="95" spans="1:11" ht="15.75" x14ac:dyDescent="0.25">
      <c r="A95" s="294">
        <v>78</v>
      </c>
      <c r="B95" s="52">
        <v>175</v>
      </c>
      <c r="C95" s="51" t="s">
        <v>382</v>
      </c>
      <c r="D95" s="52">
        <v>1997</v>
      </c>
      <c r="E95" s="51" t="s">
        <v>64</v>
      </c>
      <c r="F95" s="56">
        <v>1.0952546296296295E-2</v>
      </c>
      <c r="G95" s="54">
        <v>2.2812499999999999E-2</v>
      </c>
      <c r="H95" s="295" t="s">
        <v>1035</v>
      </c>
      <c r="I95" s="55">
        <v>905</v>
      </c>
      <c r="J95" s="52">
        <v>77</v>
      </c>
      <c r="K95" s="50"/>
    </row>
    <row r="96" spans="1:11" ht="15.75" x14ac:dyDescent="0.25">
      <c r="A96" s="294">
        <v>79</v>
      </c>
      <c r="B96" s="52">
        <v>187</v>
      </c>
      <c r="C96" s="51" t="s">
        <v>383</v>
      </c>
      <c r="D96" s="52">
        <v>1998</v>
      </c>
      <c r="E96" s="51" t="s">
        <v>47</v>
      </c>
      <c r="F96" s="56">
        <v>1.106712962962963E-2</v>
      </c>
      <c r="G96" s="54">
        <v>2.2832175925925926E-2</v>
      </c>
      <c r="H96" s="295" t="s">
        <v>1036</v>
      </c>
      <c r="I96" s="55">
        <v>904</v>
      </c>
      <c r="J96" s="52">
        <v>78</v>
      </c>
      <c r="K96" s="50"/>
    </row>
    <row r="97" spans="1:11" ht="15.75" x14ac:dyDescent="0.25">
      <c r="A97" s="294">
        <v>80</v>
      </c>
      <c r="B97" s="52">
        <v>27</v>
      </c>
      <c r="C97" s="51" t="s">
        <v>119</v>
      </c>
      <c r="D97" s="52">
        <v>1997</v>
      </c>
      <c r="E97" s="51" t="s">
        <v>68</v>
      </c>
      <c r="F97" s="56">
        <v>1.1113425925925928E-2</v>
      </c>
      <c r="G97" s="54">
        <v>2.294097222222222E-2</v>
      </c>
      <c r="H97" s="295" t="s">
        <v>1037</v>
      </c>
      <c r="I97" s="55">
        <v>896</v>
      </c>
      <c r="J97" s="52">
        <v>79</v>
      </c>
      <c r="K97" s="50"/>
    </row>
    <row r="98" spans="1:11" ht="15.75" x14ac:dyDescent="0.25">
      <c r="A98" s="294">
        <v>81</v>
      </c>
      <c r="B98" s="52">
        <v>47</v>
      </c>
      <c r="C98" s="51" t="s">
        <v>143</v>
      </c>
      <c r="D98" s="52">
        <v>1998</v>
      </c>
      <c r="E98" s="51" t="s">
        <v>47</v>
      </c>
      <c r="F98" s="56">
        <v>1.0892361111111111E-2</v>
      </c>
      <c r="G98" s="54">
        <v>2.2952546296296297E-2</v>
      </c>
      <c r="H98" s="295" t="s">
        <v>1038</v>
      </c>
      <c r="I98" s="55">
        <v>895</v>
      </c>
      <c r="J98" s="52">
        <v>80</v>
      </c>
      <c r="K98" s="50"/>
    </row>
    <row r="99" spans="1:11" ht="15.75" x14ac:dyDescent="0.25">
      <c r="A99" s="294">
        <v>82</v>
      </c>
      <c r="B99" s="52">
        <v>70</v>
      </c>
      <c r="C99" s="51" t="s">
        <v>384</v>
      </c>
      <c r="D99" s="52">
        <v>1998</v>
      </c>
      <c r="E99" s="51" t="s">
        <v>54</v>
      </c>
      <c r="F99" s="56">
        <v>1.1158564814814814E-2</v>
      </c>
      <c r="G99" s="54">
        <v>2.2959490740740742E-2</v>
      </c>
      <c r="H99" s="295" t="s">
        <v>1039</v>
      </c>
      <c r="I99" s="55">
        <v>894</v>
      </c>
      <c r="J99" s="52">
        <v>81</v>
      </c>
      <c r="K99" s="50"/>
    </row>
    <row r="100" spans="1:11" ht="15.75" x14ac:dyDescent="0.25">
      <c r="A100" s="294">
        <v>83</v>
      </c>
      <c r="B100" s="52">
        <v>266</v>
      </c>
      <c r="C100" s="51" t="s">
        <v>385</v>
      </c>
      <c r="D100" s="52">
        <v>1996</v>
      </c>
      <c r="E100" s="51" t="s">
        <v>386</v>
      </c>
      <c r="F100" s="56">
        <v>1.1149305555555556E-2</v>
      </c>
      <c r="G100" s="54">
        <v>2.2969907407407408E-2</v>
      </c>
      <c r="H100" s="295" t="s">
        <v>1040</v>
      </c>
      <c r="I100" s="55">
        <v>0</v>
      </c>
      <c r="K100" s="52" t="s">
        <v>123</v>
      </c>
    </row>
    <row r="101" spans="1:11" ht="15.75" x14ac:dyDescent="0.25">
      <c r="A101" s="294">
        <v>84</v>
      </c>
      <c r="B101" s="52">
        <v>152</v>
      </c>
      <c r="C101" s="51" t="s">
        <v>120</v>
      </c>
      <c r="D101" s="52">
        <v>1994</v>
      </c>
      <c r="E101" s="51" t="s">
        <v>54</v>
      </c>
      <c r="F101" s="56">
        <v>1.1211805555555556E-2</v>
      </c>
      <c r="G101" s="54">
        <v>2.3101851851851849E-2</v>
      </c>
      <c r="H101" s="295" t="s">
        <v>1041</v>
      </c>
      <c r="I101" s="55">
        <v>884</v>
      </c>
      <c r="J101" s="52">
        <v>82</v>
      </c>
      <c r="K101" s="50"/>
    </row>
    <row r="102" spans="1:11" ht="15.75" x14ac:dyDescent="0.25">
      <c r="A102" s="294">
        <v>85</v>
      </c>
      <c r="B102" s="52">
        <v>18</v>
      </c>
      <c r="C102" s="51" t="s">
        <v>144</v>
      </c>
      <c r="D102" s="52">
        <v>1995</v>
      </c>
      <c r="E102" s="51" t="s">
        <v>46</v>
      </c>
      <c r="F102" s="56">
        <v>1.1315972222222222E-2</v>
      </c>
      <c r="G102" s="54">
        <v>2.3190972222222227E-2</v>
      </c>
      <c r="H102" s="295" t="s">
        <v>1042</v>
      </c>
      <c r="I102" s="55">
        <v>877</v>
      </c>
      <c r="J102" s="52">
        <v>83</v>
      </c>
      <c r="K102" s="50"/>
    </row>
    <row r="103" spans="1:11" ht="15.75" x14ac:dyDescent="0.25">
      <c r="A103" s="294">
        <v>86</v>
      </c>
      <c r="B103" s="52">
        <v>6</v>
      </c>
      <c r="C103" s="51" t="s">
        <v>201</v>
      </c>
      <c r="D103" s="52">
        <v>1992</v>
      </c>
      <c r="E103" s="51" t="s">
        <v>70</v>
      </c>
      <c r="F103" s="56">
        <v>1.1386574074074075E-2</v>
      </c>
      <c r="G103" s="54">
        <v>2.326736111111111E-2</v>
      </c>
      <c r="H103" s="295" t="s">
        <v>1043</v>
      </c>
      <c r="I103" s="55">
        <v>872</v>
      </c>
      <c r="J103" s="52">
        <v>84</v>
      </c>
      <c r="K103" s="50"/>
    </row>
    <row r="104" spans="1:11" ht="15.75" x14ac:dyDescent="0.25">
      <c r="A104" s="294">
        <v>87</v>
      </c>
      <c r="B104" s="52">
        <v>97</v>
      </c>
      <c r="C104" s="51" t="s">
        <v>387</v>
      </c>
      <c r="D104" s="52">
        <v>1995</v>
      </c>
      <c r="E104" s="51" t="s">
        <v>65</v>
      </c>
      <c r="F104" s="56">
        <v>1.1402777777777777E-2</v>
      </c>
      <c r="G104" s="54">
        <v>2.3290509259259257E-2</v>
      </c>
      <c r="H104" s="295" t="s">
        <v>1044</v>
      </c>
      <c r="I104" s="55">
        <v>870</v>
      </c>
      <c r="J104" s="52">
        <v>85</v>
      </c>
      <c r="K104" s="50"/>
    </row>
    <row r="105" spans="1:11" ht="15.75" x14ac:dyDescent="0.25">
      <c r="A105" s="294">
        <v>88</v>
      </c>
      <c r="B105" s="52">
        <v>79</v>
      </c>
      <c r="C105" s="51" t="s">
        <v>159</v>
      </c>
      <c r="D105" s="52">
        <v>1995</v>
      </c>
      <c r="E105" s="51" t="s">
        <v>60</v>
      </c>
      <c r="F105" s="56">
        <v>1.1456018518518518E-2</v>
      </c>
      <c r="G105" s="54">
        <v>2.3342592592592592E-2</v>
      </c>
      <c r="H105" s="295" t="s">
        <v>1045</v>
      </c>
      <c r="I105" s="55">
        <v>867</v>
      </c>
      <c r="J105" s="52">
        <v>86</v>
      </c>
      <c r="K105" s="50"/>
    </row>
    <row r="106" spans="1:11" ht="15.75" x14ac:dyDescent="0.25">
      <c r="A106" s="294">
        <v>89</v>
      </c>
      <c r="B106" s="52">
        <v>250</v>
      </c>
      <c r="C106" s="51" t="s">
        <v>131</v>
      </c>
      <c r="D106" s="52">
        <v>1996</v>
      </c>
      <c r="E106" s="51" t="s">
        <v>62</v>
      </c>
      <c r="F106" s="56">
        <v>1.1518518518518518E-2</v>
      </c>
      <c r="G106" s="54">
        <v>2.335763888888889E-2</v>
      </c>
      <c r="H106" s="295" t="s">
        <v>1046</v>
      </c>
      <c r="I106" s="55">
        <v>865</v>
      </c>
      <c r="J106" s="52">
        <v>87</v>
      </c>
      <c r="K106" s="50"/>
    </row>
    <row r="107" spans="1:11" ht="15.75" x14ac:dyDescent="0.25">
      <c r="A107" s="294">
        <v>90</v>
      </c>
      <c r="B107" s="52">
        <v>72</v>
      </c>
      <c r="C107" s="51" t="s">
        <v>153</v>
      </c>
      <c r="D107" s="52">
        <v>1996</v>
      </c>
      <c r="E107" s="51" t="s">
        <v>71</v>
      </c>
      <c r="F107" s="56">
        <v>1.1105324074074075E-2</v>
      </c>
      <c r="G107" s="54">
        <v>2.3376157407407408E-2</v>
      </c>
      <c r="H107" s="295" t="s">
        <v>1047</v>
      </c>
      <c r="I107" s="55">
        <v>864</v>
      </c>
      <c r="J107" s="52">
        <v>88</v>
      </c>
      <c r="K107" s="50"/>
    </row>
    <row r="108" spans="1:11" ht="15.75" x14ac:dyDescent="0.25">
      <c r="A108" s="294">
        <v>91</v>
      </c>
      <c r="B108" s="52">
        <v>211</v>
      </c>
      <c r="C108" s="51" t="s">
        <v>109</v>
      </c>
      <c r="D108" s="52">
        <v>1997</v>
      </c>
      <c r="E108" s="51" t="s">
        <v>46</v>
      </c>
      <c r="F108" s="56">
        <v>1.1116898148148148E-2</v>
      </c>
      <c r="G108" s="54">
        <v>2.3395833333333334E-2</v>
      </c>
      <c r="H108" s="295" t="s">
        <v>1048</v>
      </c>
      <c r="I108" s="55">
        <v>863</v>
      </c>
      <c r="J108" s="52">
        <v>89</v>
      </c>
      <c r="K108" s="50"/>
    </row>
    <row r="109" spans="1:11" ht="15.75" x14ac:dyDescent="0.25">
      <c r="A109" s="294">
        <v>92</v>
      </c>
      <c r="B109" s="52">
        <v>121</v>
      </c>
      <c r="C109" s="51" t="s">
        <v>151</v>
      </c>
      <c r="D109" s="52">
        <v>1996</v>
      </c>
      <c r="E109" s="51" t="s">
        <v>66</v>
      </c>
      <c r="F109" s="56">
        <v>1.1222222222222222E-2</v>
      </c>
      <c r="G109" s="54">
        <v>2.3428240740740739E-2</v>
      </c>
      <c r="H109" s="295" t="s">
        <v>1049</v>
      </c>
      <c r="I109" s="55">
        <v>860</v>
      </c>
      <c r="J109" s="52">
        <v>90</v>
      </c>
      <c r="K109" s="50"/>
    </row>
    <row r="110" spans="1:11" ht="15.75" x14ac:dyDescent="0.25">
      <c r="A110" s="294">
        <v>93</v>
      </c>
      <c r="B110" s="52">
        <v>108</v>
      </c>
      <c r="C110" s="51" t="s">
        <v>136</v>
      </c>
      <c r="D110" s="52">
        <v>1995</v>
      </c>
      <c r="E110" s="51" t="s">
        <v>47</v>
      </c>
      <c r="F110" s="56">
        <v>1.1092592592592591E-2</v>
      </c>
      <c r="G110" s="54">
        <v>2.3460648148148147E-2</v>
      </c>
      <c r="H110" s="295" t="s">
        <v>1050</v>
      </c>
      <c r="I110" s="55">
        <v>858</v>
      </c>
      <c r="J110" s="52">
        <v>91</v>
      </c>
      <c r="K110" s="50"/>
    </row>
    <row r="111" spans="1:11" ht="15.75" x14ac:dyDescent="0.25">
      <c r="A111" s="294">
        <v>94</v>
      </c>
      <c r="B111" s="52">
        <v>20</v>
      </c>
      <c r="C111" s="51" t="s">
        <v>168</v>
      </c>
      <c r="D111" s="52">
        <v>1996</v>
      </c>
      <c r="E111" s="51" t="s">
        <v>57</v>
      </c>
      <c r="F111" s="56">
        <v>1.1421296296296296E-2</v>
      </c>
      <c r="G111" s="54">
        <v>2.3519675925925923E-2</v>
      </c>
      <c r="H111" s="295" t="s">
        <v>1051</v>
      </c>
      <c r="I111" s="55">
        <v>854</v>
      </c>
      <c r="J111" s="52">
        <v>92</v>
      </c>
      <c r="K111" s="50"/>
    </row>
    <row r="112" spans="1:11" ht="15.75" x14ac:dyDescent="0.25">
      <c r="A112" s="294">
        <v>95</v>
      </c>
      <c r="B112" s="52">
        <v>95</v>
      </c>
      <c r="C112" s="51" t="s">
        <v>169</v>
      </c>
      <c r="D112" s="52">
        <v>1996</v>
      </c>
      <c r="E112" s="51" t="s">
        <v>58</v>
      </c>
      <c r="F112" s="56">
        <v>1.148726851851852E-2</v>
      </c>
      <c r="G112" s="54">
        <v>2.3556712962962963E-2</v>
      </c>
      <c r="H112" s="295" t="s">
        <v>1052</v>
      </c>
      <c r="I112" s="55">
        <v>851</v>
      </c>
      <c r="J112" s="52">
        <v>93</v>
      </c>
      <c r="K112" s="50"/>
    </row>
    <row r="113" spans="1:11" ht="15.75" x14ac:dyDescent="0.25">
      <c r="A113" s="294">
        <v>96</v>
      </c>
      <c r="B113" s="52">
        <v>67</v>
      </c>
      <c r="C113" s="51" t="s">
        <v>189</v>
      </c>
      <c r="D113" s="52">
        <v>1995</v>
      </c>
      <c r="E113" s="51" t="s">
        <v>58</v>
      </c>
      <c r="F113" s="56">
        <v>1.151273148148148E-2</v>
      </c>
      <c r="G113" s="54">
        <v>2.3565972222222221E-2</v>
      </c>
      <c r="H113" s="295" t="s">
        <v>1053</v>
      </c>
      <c r="I113" s="55">
        <v>851</v>
      </c>
      <c r="J113" s="52">
        <v>94</v>
      </c>
      <c r="K113" s="50"/>
    </row>
    <row r="114" spans="1:11" ht="15.75" x14ac:dyDescent="0.25">
      <c r="A114" s="294">
        <v>97</v>
      </c>
      <c r="B114" s="52">
        <v>17</v>
      </c>
      <c r="C114" s="51" t="s">
        <v>181</v>
      </c>
      <c r="D114" s="52">
        <v>1994</v>
      </c>
      <c r="E114" s="51" t="s">
        <v>57</v>
      </c>
      <c r="F114" s="56">
        <v>1.1449074074074075E-2</v>
      </c>
      <c r="G114" s="54">
        <v>2.3663194444444448E-2</v>
      </c>
      <c r="H114" s="295" t="s">
        <v>1054</v>
      </c>
      <c r="I114" s="55">
        <v>844</v>
      </c>
      <c r="J114" s="52">
        <v>95</v>
      </c>
      <c r="K114" s="50"/>
    </row>
    <row r="115" spans="1:11" ht="15.75" x14ac:dyDescent="0.25">
      <c r="A115" s="294">
        <v>98</v>
      </c>
      <c r="B115" s="52">
        <v>240</v>
      </c>
      <c r="C115" s="51" t="s">
        <v>388</v>
      </c>
      <c r="D115" s="52">
        <v>1996</v>
      </c>
      <c r="E115" s="51" t="s">
        <v>66</v>
      </c>
      <c r="F115" s="56">
        <v>1.1510416666666667E-2</v>
      </c>
      <c r="G115" s="54">
        <v>2.3753472222222221E-2</v>
      </c>
      <c r="H115" s="295" t="s">
        <v>1055</v>
      </c>
      <c r="I115" s="55">
        <v>838</v>
      </c>
      <c r="J115" s="52">
        <v>96</v>
      </c>
      <c r="K115" s="50"/>
    </row>
    <row r="116" spans="1:11" ht="15.75" x14ac:dyDescent="0.25">
      <c r="A116" s="294">
        <v>99</v>
      </c>
      <c r="B116" s="52">
        <v>167</v>
      </c>
      <c r="C116" s="51" t="s">
        <v>155</v>
      </c>
      <c r="D116" s="52">
        <v>1998</v>
      </c>
      <c r="E116" s="51" t="s">
        <v>64</v>
      </c>
      <c r="F116" s="56">
        <v>1.148726851851852E-2</v>
      </c>
      <c r="G116" s="54">
        <v>2.3849537037037041E-2</v>
      </c>
      <c r="H116" s="295" t="s">
        <v>1056</v>
      </c>
      <c r="I116" s="55">
        <v>831</v>
      </c>
      <c r="J116" s="52">
        <v>97</v>
      </c>
      <c r="K116" s="50"/>
    </row>
    <row r="117" spans="1:11" ht="15.75" x14ac:dyDescent="0.25">
      <c r="A117" s="294">
        <v>100</v>
      </c>
      <c r="B117" s="52">
        <v>166</v>
      </c>
      <c r="C117" s="51" t="s">
        <v>156</v>
      </c>
      <c r="D117" s="52">
        <v>1998</v>
      </c>
      <c r="E117" s="51" t="s">
        <v>51</v>
      </c>
      <c r="F117" s="56">
        <v>1.1682870370370371E-2</v>
      </c>
      <c r="G117" s="54">
        <v>2.3863425925925927E-2</v>
      </c>
      <c r="H117" s="295" t="s">
        <v>1057</v>
      </c>
      <c r="I117" s="55">
        <v>830</v>
      </c>
      <c r="J117" s="52">
        <v>98</v>
      </c>
      <c r="K117" s="50"/>
    </row>
    <row r="118" spans="1:11" ht="15.75" x14ac:dyDescent="0.25">
      <c r="A118" s="294">
        <v>101</v>
      </c>
      <c r="B118" s="52">
        <v>10</v>
      </c>
      <c r="C118" s="51" t="s">
        <v>193</v>
      </c>
      <c r="D118" s="52">
        <v>1997</v>
      </c>
      <c r="E118" s="51" t="s">
        <v>65</v>
      </c>
      <c r="F118" s="56">
        <v>1.1590277777777777E-2</v>
      </c>
      <c r="G118" s="54">
        <v>2.3950231481481482E-2</v>
      </c>
      <c r="H118" s="295" t="s">
        <v>1058</v>
      </c>
      <c r="I118" s="55">
        <v>824</v>
      </c>
      <c r="J118" s="52">
        <v>99</v>
      </c>
      <c r="K118" s="50"/>
    </row>
    <row r="119" spans="1:11" ht="15.75" x14ac:dyDescent="0.25">
      <c r="A119" s="294">
        <v>102</v>
      </c>
      <c r="B119" s="52">
        <v>205</v>
      </c>
      <c r="C119" s="51" t="s">
        <v>128</v>
      </c>
      <c r="D119" s="52">
        <v>1996</v>
      </c>
      <c r="E119" s="51" t="s">
        <v>47</v>
      </c>
      <c r="F119" s="56">
        <v>1.1135416666666667E-2</v>
      </c>
      <c r="G119" s="54">
        <v>2.4004629629629629E-2</v>
      </c>
      <c r="H119" s="295" t="s">
        <v>1059</v>
      </c>
      <c r="I119" s="55">
        <v>821</v>
      </c>
      <c r="J119" s="52">
        <v>100</v>
      </c>
      <c r="K119" s="50"/>
    </row>
    <row r="120" spans="1:11" ht="15.75" x14ac:dyDescent="0.25">
      <c r="A120" s="294">
        <v>103</v>
      </c>
      <c r="B120" s="52">
        <v>63</v>
      </c>
      <c r="C120" s="51" t="s">
        <v>200</v>
      </c>
      <c r="D120" s="52">
        <v>1994</v>
      </c>
      <c r="E120" s="51" t="s">
        <v>65</v>
      </c>
      <c r="F120" s="56">
        <v>1.1631944444444445E-2</v>
      </c>
      <c r="G120" s="54">
        <v>2.4010416666666669E-2</v>
      </c>
      <c r="H120" s="295" t="s">
        <v>1060</v>
      </c>
      <c r="I120" s="55">
        <v>820</v>
      </c>
      <c r="J120" s="52">
        <v>101</v>
      </c>
      <c r="K120" s="50"/>
    </row>
    <row r="121" spans="1:11" ht="15.75" x14ac:dyDescent="0.25">
      <c r="A121" s="294">
        <v>104</v>
      </c>
      <c r="B121" s="52">
        <v>132</v>
      </c>
      <c r="C121" s="51" t="s">
        <v>161</v>
      </c>
      <c r="D121" s="52">
        <v>1997</v>
      </c>
      <c r="E121" s="51" t="s">
        <v>66</v>
      </c>
      <c r="F121" s="56">
        <v>1.1717592592592594E-2</v>
      </c>
      <c r="G121" s="54">
        <v>2.4083333333333332E-2</v>
      </c>
      <c r="H121" s="295" t="s">
        <v>1061</v>
      </c>
      <c r="I121" s="55">
        <v>815</v>
      </c>
      <c r="J121" s="52">
        <v>102</v>
      </c>
      <c r="K121" s="50"/>
    </row>
    <row r="122" spans="1:11" ht="15.75" x14ac:dyDescent="0.25">
      <c r="A122" s="294">
        <v>105</v>
      </c>
      <c r="B122" s="52">
        <v>4</v>
      </c>
      <c r="C122" s="51" t="s">
        <v>195</v>
      </c>
      <c r="D122" s="52">
        <v>1991</v>
      </c>
      <c r="E122" s="51" t="s">
        <v>58</v>
      </c>
      <c r="F122" s="56">
        <v>1.1916666666666666E-2</v>
      </c>
      <c r="G122" s="54">
        <v>2.4106481481481479E-2</v>
      </c>
      <c r="H122" s="295" t="s">
        <v>1062</v>
      </c>
      <c r="I122" s="55">
        <v>814</v>
      </c>
      <c r="J122" s="52">
        <v>103</v>
      </c>
      <c r="K122" s="50"/>
    </row>
    <row r="123" spans="1:11" ht="15.75" x14ac:dyDescent="0.25">
      <c r="A123" s="294">
        <v>106</v>
      </c>
      <c r="B123" s="52">
        <v>202</v>
      </c>
      <c r="C123" s="51" t="s">
        <v>162</v>
      </c>
      <c r="D123" s="52">
        <v>1998</v>
      </c>
      <c r="E123" s="51" t="s">
        <v>64</v>
      </c>
      <c r="F123" s="56">
        <v>1.1699074074074075E-2</v>
      </c>
      <c r="G123" s="54">
        <v>2.4144675925925924E-2</v>
      </c>
      <c r="H123" s="295" t="s">
        <v>1063</v>
      </c>
      <c r="I123" s="55">
        <v>811</v>
      </c>
      <c r="J123" s="52">
        <v>104</v>
      </c>
      <c r="K123" s="50"/>
    </row>
    <row r="124" spans="1:11" ht="15.75" x14ac:dyDescent="0.25">
      <c r="A124" s="294">
        <v>107</v>
      </c>
      <c r="B124" s="52">
        <v>137</v>
      </c>
      <c r="C124" s="51" t="s">
        <v>139</v>
      </c>
      <c r="D124" s="52">
        <v>1998</v>
      </c>
      <c r="E124" s="51" t="s">
        <v>55</v>
      </c>
      <c r="F124" s="56">
        <v>1.1778935185185184E-2</v>
      </c>
      <c r="G124" s="54">
        <v>2.4181712962962964E-2</v>
      </c>
      <c r="H124" s="295" t="s">
        <v>1064</v>
      </c>
      <c r="I124" s="55">
        <v>809</v>
      </c>
      <c r="J124" s="52">
        <v>105</v>
      </c>
      <c r="K124" s="50"/>
    </row>
    <row r="125" spans="1:11" ht="15.75" x14ac:dyDescent="0.25">
      <c r="A125" s="294">
        <v>108</v>
      </c>
      <c r="B125" s="52">
        <v>109</v>
      </c>
      <c r="C125" s="51" t="s">
        <v>191</v>
      </c>
      <c r="D125" s="52">
        <v>1989</v>
      </c>
      <c r="E125" s="51" t="s">
        <v>70</v>
      </c>
      <c r="F125" s="56">
        <v>1.1563657407407406E-2</v>
      </c>
      <c r="G125" s="54">
        <v>2.4212962962962964E-2</v>
      </c>
      <c r="H125" s="295" t="s">
        <v>1065</v>
      </c>
      <c r="I125" s="55">
        <v>807</v>
      </c>
      <c r="J125" s="52">
        <v>106</v>
      </c>
      <c r="K125" s="50"/>
    </row>
    <row r="126" spans="1:11" ht="15.75" x14ac:dyDescent="0.25">
      <c r="A126" s="294">
        <v>109</v>
      </c>
      <c r="B126" s="52">
        <v>239</v>
      </c>
      <c r="C126" s="51" t="s">
        <v>389</v>
      </c>
      <c r="D126" s="52">
        <v>1994</v>
      </c>
      <c r="E126" s="51" t="s">
        <v>63</v>
      </c>
      <c r="F126" s="56">
        <v>1.1827546296296296E-2</v>
      </c>
      <c r="G126" s="54">
        <v>2.427546296296296E-2</v>
      </c>
      <c r="H126" s="295" t="s">
        <v>1066</v>
      </c>
      <c r="I126" s="55">
        <v>803</v>
      </c>
      <c r="J126" s="52">
        <v>107</v>
      </c>
      <c r="K126" s="50"/>
    </row>
    <row r="127" spans="1:11" ht="15.75" x14ac:dyDescent="0.25">
      <c r="A127" s="294">
        <v>110</v>
      </c>
      <c r="B127" s="52">
        <v>269</v>
      </c>
      <c r="C127" s="51" t="s">
        <v>246</v>
      </c>
      <c r="D127" s="52">
        <v>1996</v>
      </c>
      <c r="E127" s="51" t="s">
        <v>63</v>
      </c>
      <c r="F127" s="56">
        <v>1.166087962962963E-2</v>
      </c>
      <c r="G127" s="54">
        <v>2.4321759259259262E-2</v>
      </c>
      <c r="H127" s="295" t="s">
        <v>1067</v>
      </c>
      <c r="I127" s="55">
        <v>799</v>
      </c>
      <c r="J127" s="52">
        <v>108</v>
      </c>
      <c r="K127" s="50"/>
    </row>
    <row r="128" spans="1:11" ht="15.75" x14ac:dyDescent="0.25">
      <c r="A128" s="294">
        <v>111</v>
      </c>
      <c r="B128" s="52">
        <v>83</v>
      </c>
      <c r="C128" s="51" t="s">
        <v>390</v>
      </c>
      <c r="D128" s="52">
        <v>1996</v>
      </c>
      <c r="E128" s="51" t="s">
        <v>46</v>
      </c>
      <c r="F128" s="56">
        <v>1.1800925925925925E-2</v>
      </c>
      <c r="G128" s="54">
        <v>2.4349537037037034E-2</v>
      </c>
      <c r="H128" s="295" t="s">
        <v>1068</v>
      </c>
      <c r="I128" s="55">
        <v>798</v>
      </c>
      <c r="J128" s="52">
        <v>109</v>
      </c>
      <c r="K128" s="50"/>
    </row>
    <row r="129" spans="1:11" ht="15.75" x14ac:dyDescent="0.25">
      <c r="A129" s="294">
        <v>112</v>
      </c>
      <c r="B129" s="52">
        <v>224</v>
      </c>
      <c r="C129" s="51" t="s">
        <v>391</v>
      </c>
      <c r="D129" s="52">
        <v>1994</v>
      </c>
      <c r="E129" s="51" t="s">
        <v>63</v>
      </c>
      <c r="F129" s="56">
        <v>1.1765046296296296E-2</v>
      </c>
      <c r="G129" s="54">
        <v>2.4358796296296295E-2</v>
      </c>
      <c r="H129" s="295" t="s">
        <v>1069</v>
      </c>
      <c r="I129" s="55">
        <v>797</v>
      </c>
      <c r="J129" s="52">
        <v>110</v>
      </c>
      <c r="K129" s="50"/>
    </row>
    <row r="130" spans="1:11" ht="15.75" x14ac:dyDescent="0.25">
      <c r="A130" s="294">
        <v>113</v>
      </c>
      <c r="B130" s="52">
        <v>131</v>
      </c>
      <c r="C130" s="51" t="s">
        <v>392</v>
      </c>
      <c r="D130" s="52">
        <v>1998</v>
      </c>
      <c r="E130" s="51" t="s">
        <v>63</v>
      </c>
      <c r="F130" s="56">
        <v>1.1922453703703704E-2</v>
      </c>
      <c r="G130" s="54">
        <v>2.4438657407407412E-2</v>
      </c>
      <c r="H130" s="295" t="s">
        <v>1070</v>
      </c>
      <c r="I130" s="55">
        <v>792</v>
      </c>
      <c r="J130" s="52">
        <v>111</v>
      </c>
      <c r="K130" s="50"/>
    </row>
    <row r="131" spans="1:11" ht="15.75" x14ac:dyDescent="0.25">
      <c r="A131" s="294">
        <v>114</v>
      </c>
      <c r="B131" s="52">
        <v>98</v>
      </c>
      <c r="C131" s="51" t="s">
        <v>183</v>
      </c>
      <c r="D131" s="52">
        <v>1996</v>
      </c>
      <c r="E131" s="51" t="s">
        <v>64</v>
      </c>
      <c r="F131" s="56">
        <v>1.1668981481481482E-2</v>
      </c>
      <c r="G131" s="54">
        <v>2.4465277777777777E-2</v>
      </c>
      <c r="H131" s="295" t="s">
        <v>1071</v>
      </c>
      <c r="I131" s="55">
        <v>790</v>
      </c>
      <c r="J131" s="52">
        <v>112</v>
      </c>
      <c r="K131" s="50"/>
    </row>
    <row r="132" spans="1:11" ht="15.75" x14ac:dyDescent="0.25">
      <c r="A132" s="294">
        <v>115</v>
      </c>
      <c r="B132" s="52">
        <v>65</v>
      </c>
      <c r="C132" s="51" t="s">
        <v>186</v>
      </c>
      <c r="D132" s="52">
        <v>1996</v>
      </c>
      <c r="E132" s="51" t="s">
        <v>57</v>
      </c>
      <c r="F132" s="56">
        <v>1.1851851851851851E-2</v>
      </c>
      <c r="G132" s="54">
        <v>2.4562499999999998E-2</v>
      </c>
      <c r="H132" s="295" t="s">
        <v>1072</v>
      </c>
      <c r="I132" s="55">
        <v>784</v>
      </c>
      <c r="J132" s="52">
        <v>113</v>
      </c>
      <c r="K132" s="50"/>
    </row>
    <row r="133" spans="1:11" ht="15.75" x14ac:dyDescent="0.25">
      <c r="A133" s="294">
        <v>116</v>
      </c>
      <c r="B133" s="52">
        <v>203</v>
      </c>
      <c r="C133" s="51" t="s">
        <v>124</v>
      </c>
      <c r="D133" s="52">
        <v>1996</v>
      </c>
      <c r="E133" s="51" t="s">
        <v>55</v>
      </c>
      <c r="F133" s="56">
        <v>1.1997685185185186E-2</v>
      </c>
      <c r="G133" s="54">
        <v>2.4585648148148148E-2</v>
      </c>
      <c r="H133" s="295" t="s">
        <v>1073</v>
      </c>
      <c r="I133" s="55">
        <v>782</v>
      </c>
      <c r="J133" s="52">
        <v>114</v>
      </c>
      <c r="K133" s="50"/>
    </row>
    <row r="134" spans="1:11" ht="15.75" x14ac:dyDescent="0.25">
      <c r="A134" s="294">
        <v>117</v>
      </c>
      <c r="B134" s="52">
        <v>40</v>
      </c>
      <c r="C134" s="51" t="s">
        <v>172</v>
      </c>
      <c r="D134" s="52">
        <v>1997</v>
      </c>
      <c r="E134" s="51" t="s">
        <v>65</v>
      </c>
      <c r="F134" s="56">
        <v>1.1909722222222223E-2</v>
      </c>
      <c r="G134" s="54">
        <v>2.4591435185185185E-2</v>
      </c>
      <c r="H134" s="295" t="s">
        <v>1074</v>
      </c>
      <c r="I134" s="55">
        <v>782</v>
      </c>
      <c r="J134" s="52">
        <v>115</v>
      </c>
      <c r="K134" s="50"/>
    </row>
    <row r="135" spans="1:11" ht="15.75" x14ac:dyDescent="0.25">
      <c r="A135" s="294">
        <v>118</v>
      </c>
      <c r="B135" s="52">
        <v>198</v>
      </c>
      <c r="C135" s="51" t="s">
        <v>150</v>
      </c>
      <c r="D135" s="52">
        <v>1998</v>
      </c>
      <c r="E135" s="51" t="s">
        <v>53</v>
      </c>
      <c r="F135" s="56">
        <v>1.1681712962962963E-2</v>
      </c>
      <c r="G135" s="54">
        <v>2.4607638888888891E-2</v>
      </c>
      <c r="H135" s="295" t="s">
        <v>1075</v>
      </c>
      <c r="I135" s="55">
        <v>781</v>
      </c>
      <c r="J135" s="52">
        <v>116</v>
      </c>
      <c r="K135" s="50"/>
    </row>
    <row r="136" spans="1:11" ht="15.75" x14ac:dyDescent="0.25">
      <c r="A136" s="294">
        <v>119</v>
      </c>
      <c r="B136" s="52">
        <v>246</v>
      </c>
      <c r="C136" s="51" t="s">
        <v>393</v>
      </c>
      <c r="D136" s="52">
        <v>1999</v>
      </c>
      <c r="E136" s="51" t="s">
        <v>64</v>
      </c>
      <c r="F136" s="56">
        <v>1.2000000000000002E-2</v>
      </c>
      <c r="G136" s="54">
        <v>2.4717592592592593E-2</v>
      </c>
      <c r="H136" s="295" t="s">
        <v>1076</v>
      </c>
      <c r="I136" s="55">
        <v>774</v>
      </c>
      <c r="J136" s="52">
        <v>117</v>
      </c>
      <c r="K136" s="50"/>
    </row>
    <row r="137" spans="1:11" ht="15.75" x14ac:dyDescent="0.25">
      <c r="A137" s="294">
        <v>120</v>
      </c>
      <c r="B137" s="52">
        <v>181</v>
      </c>
      <c r="C137" s="51" t="s">
        <v>207</v>
      </c>
      <c r="D137" s="52">
        <v>1999</v>
      </c>
      <c r="E137" s="51" t="s">
        <v>46</v>
      </c>
      <c r="F137" s="56">
        <v>1.2076388888888888E-2</v>
      </c>
      <c r="G137" s="54">
        <v>2.476041666666667E-2</v>
      </c>
      <c r="H137" s="295" t="s">
        <v>1077</v>
      </c>
      <c r="I137" s="55">
        <v>771</v>
      </c>
      <c r="J137" s="52">
        <v>118</v>
      </c>
      <c r="K137" s="50"/>
    </row>
    <row r="138" spans="1:11" ht="15.75" x14ac:dyDescent="0.25">
      <c r="A138" s="294">
        <v>121</v>
      </c>
      <c r="B138" s="52">
        <v>144</v>
      </c>
      <c r="C138" s="51" t="s">
        <v>184</v>
      </c>
      <c r="D138" s="52">
        <v>1991</v>
      </c>
      <c r="E138" s="51" t="s">
        <v>108</v>
      </c>
      <c r="F138" s="56">
        <v>1.2266203703703705E-2</v>
      </c>
      <c r="G138" s="54">
        <v>2.4834490740740744E-2</v>
      </c>
      <c r="H138" s="295" t="s">
        <v>1078</v>
      </c>
      <c r="I138" s="55">
        <v>766</v>
      </c>
      <c r="J138" s="52">
        <v>119</v>
      </c>
      <c r="K138" s="50"/>
    </row>
    <row r="139" spans="1:11" ht="15.75" x14ac:dyDescent="0.25">
      <c r="A139" s="294">
        <v>122</v>
      </c>
      <c r="B139" s="52">
        <v>155</v>
      </c>
      <c r="C139" s="51" t="s">
        <v>178</v>
      </c>
      <c r="D139" s="52">
        <v>1997</v>
      </c>
      <c r="E139" s="51" t="s">
        <v>66</v>
      </c>
      <c r="F139" s="56">
        <v>1.2171296296296296E-2</v>
      </c>
      <c r="G139" s="54">
        <v>2.4844907407407402E-2</v>
      </c>
      <c r="H139" s="295" t="s">
        <v>1079</v>
      </c>
      <c r="I139" s="55">
        <v>766</v>
      </c>
      <c r="J139" s="52">
        <v>120</v>
      </c>
      <c r="K139" s="50"/>
    </row>
    <row r="140" spans="1:11" ht="15.75" x14ac:dyDescent="0.25">
      <c r="A140" s="294">
        <v>123</v>
      </c>
      <c r="B140" s="52">
        <v>143</v>
      </c>
      <c r="C140" s="51" t="s">
        <v>164</v>
      </c>
      <c r="D140" s="52">
        <v>1995</v>
      </c>
      <c r="E140" s="51" t="s">
        <v>70</v>
      </c>
      <c r="F140" s="56">
        <v>1.2004629629629629E-2</v>
      </c>
      <c r="G140" s="54">
        <v>2.49537037037037E-2</v>
      </c>
      <c r="H140" s="295" t="s">
        <v>1080</v>
      </c>
      <c r="I140" s="55">
        <v>759</v>
      </c>
      <c r="J140" s="52">
        <v>121</v>
      </c>
      <c r="K140" s="50"/>
    </row>
    <row r="141" spans="1:11" ht="15.75" x14ac:dyDescent="0.25">
      <c r="A141" s="294">
        <v>124</v>
      </c>
      <c r="B141" s="52">
        <v>230</v>
      </c>
      <c r="C141" s="51" t="s">
        <v>127</v>
      </c>
      <c r="D141" s="52">
        <v>1996</v>
      </c>
      <c r="E141" s="51" t="s">
        <v>63</v>
      </c>
      <c r="F141" s="56">
        <v>1.2118055555555556E-2</v>
      </c>
      <c r="G141" s="54">
        <v>2.5027777777777777E-2</v>
      </c>
      <c r="H141" s="295" t="s">
        <v>1081</v>
      </c>
      <c r="I141" s="55">
        <v>754</v>
      </c>
      <c r="J141" s="52">
        <v>122</v>
      </c>
      <c r="K141" s="50"/>
    </row>
    <row r="142" spans="1:11" ht="15.75" x14ac:dyDescent="0.25">
      <c r="A142" s="294">
        <v>125</v>
      </c>
      <c r="B142" s="52">
        <v>254</v>
      </c>
      <c r="C142" s="51" t="s">
        <v>171</v>
      </c>
      <c r="D142" s="52">
        <v>1994</v>
      </c>
      <c r="E142" s="51" t="s">
        <v>72</v>
      </c>
      <c r="F142" s="56">
        <v>1.2387731481481484E-2</v>
      </c>
      <c r="G142" s="54">
        <v>2.5052083333333336E-2</v>
      </c>
      <c r="H142" s="295" t="s">
        <v>1082</v>
      </c>
      <c r="I142" s="55">
        <v>753</v>
      </c>
      <c r="J142" s="52">
        <v>123</v>
      </c>
      <c r="K142" s="50"/>
    </row>
    <row r="143" spans="1:11" ht="15.75" x14ac:dyDescent="0.25">
      <c r="A143" s="294">
        <v>126</v>
      </c>
      <c r="B143" s="52">
        <v>213</v>
      </c>
      <c r="C143" s="51" t="s">
        <v>196</v>
      </c>
      <c r="D143" s="52">
        <v>1997</v>
      </c>
      <c r="E143" s="51" t="s">
        <v>55</v>
      </c>
      <c r="F143" s="56">
        <v>1.2218749999999999E-2</v>
      </c>
      <c r="G143" s="54">
        <v>2.5115740740740741E-2</v>
      </c>
      <c r="H143" s="295" t="s">
        <v>1083</v>
      </c>
      <c r="I143" s="55">
        <v>749</v>
      </c>
      <c r="J143" s="52">
        <v>124</v>
      </c>
      <c r="K143" s="52"/>
    </row>
    <row r="144" spans="1:11" ht="15.75" x14ac:dyDescent="0.25">
      <c r="A144" s="294">
        <v>126</v>
      </c>
      <c r="B144" s="52">
        <v>161</v>
      </c>
      <c r="C144" s="51" t="s">
        <v>146</v>
      </c>
      <c r="D144" s="52">
        <v>1996</v>
      </c>
      <c r="E144" s="51" t="s">
        <v>46</v>
      </c>
      <c r="F144" s="56">
        <v>1.1902777777777778E-2</v>
      </c>
      <c r="G144" s="54">
        <v>2.5124999999999998E-2</v>
      </c>
      <c r="H144" s="295" t="s">
        <v>1084</v>
      </c>
      <c r="I144" s="55">
        <v>749</v>
      </c>
      <c r="J144" s="52">
        <v>125</v>
      </c>
      <c r="K144" s="50"/>
    </row>
    <row r="145" spans="1:11" ht="15.75" x14ac:dyDescent="0.25">
      <c r="A145" s="294">
        <v>127</v>
      </c>
      <c r="B145" s="52">
        <v>201</v>
      </c>
      <c r="C145" s="51" t="s">
        <v>158</v>
      </c>
      <c r="D145" s="52">
        <v>1997</v>
      </c>
      <c r="E145" s="51" t="s">
        <v>53</v>
      </c>
      <c r="F145" s="56">
        <v>1.2189814814814815E-2</v>
      </c>
      <c r="G145" s="54">
        <v>2.5146990740740741E-2</v>
      </c>
      <c r="H145" s="295" t="s">
        <v>1085</v>
      </c>
      <c r="I145" s="55">
        <v>747</v>
      </c>
      <c r="J145" s="52">
        <v>126</v>
      </c>
      <c r="K145" s="50"/>
    </row>
    <row r="146" spans="1:11" ht="15.75" x14ac:dyDescent="0.25">
      <c r="A146" s="294">
        <v>128</v>
      </c>
      <c r="B146" s="52">
        <v>16</v>
      </c>
      <c r="C146" s="51" t="s">
        <v>226</v>
      </c>
      <c r="D146" s="52">
        <v>1998</v>
      </c>
      <c r="E146" s="51" t="s">
        <v>70</v>
      </c>
      <c r="F146" s="56">
        <v>1.2405092592592593E-2</v>
      </c>
      <c r="G146" s="54">
        <v>2.537962962962963E-2</v>
      </c>
      <c r="H146" s="295" t="s">
        <v>1086</v>
      </c>
      <c r="I146" s="55">
        <v>733</v>
      </c>
      <c r="J146" s="52">
        <v>127</v>
      </c>
      <c r="K146" s="50"/>
    </row>
    <row r="147" spans="1:11" ht="15.75" x14ac:dyDescent="0.25">
      <c r="A147" s="294">
        <v>129</v>
      </c>
      <c r="B147" s="52">
        <v>50</v>
      </c>
      <c r="C147" s="51" t="s">
        <v>211</v>
      </c>
      <c r="D147" s="52">
        <v>1995</v>
      </c>
      <c r="E147" s="51" t="s">
        <v>65</v>
      </c>
      <c r="F147" s="56">
        <v>1.2072916666666668E-2</v>
      </c>
      <c r="G147" s="54">
        <v>2.5391203703703704E-2</v>
      </c>
      <c r="H147" s="295" t="s">
        <v>1087</v>
      </c>
      <c r="I147" s="55">
        <v>732</v>
      </c>
      <c r="J147" s="52">
        <v>128</v>
      </c>
      <c r="K147" s="50"/>
    </row>
    <row r="148" spans="1:11" ht="15.75" x14ac:dyDescent="0.25">
      <c r="A148" s="294">
        <v>130</v>
      </c>
      <c r="B148" s="52">
        <v>207</v>
      </c>
      <c r="C148" s="51" t="s">
        <v>149</v>
      </c>
      <c r="D148" s="52">
        <v>1996</v>
      </c>
      <c r="E148" s="51" t="s">
        <v>47</v>
      </c>
      <c r="F148" s="56">
        <v>1.2188657407407407E-2</v>
      </c>
      <c r="G148" s="54">
        <v>2.5605324074074075E-2</v>
      </c>
      <c r="H148" s="295" t="s">
        <v>1088</v>
      </c>
      <c r="I148" s="55">
        <v>719</v>
      </c>
      <c r="J148" s="52">
        <v>129</v>
      </c>
      <c r="K148" s="50"/>
    </row>
    <row r="149" spans="1:11" ht="15.75" x14ac:dyDescent="0.25">
      <c r="A149" s="294">
        <v>131</v>
      </c>
      <c r="B149" s="52">
        <v>231</v>
      </c>
      <c r="C149" s="51" t="s">
        <v>133</v>
      </c>
      <c r="D149" s="52">
        <v>1995</v>
      </c>
      <c r="E149" s="51" t="s">
        <v>64</v>
      </c>
      <c r="F149" s="56">
        <v>1.2505787037037037E-2</v>
      </c>
      <c r="G149" s="54">
        <v>2.5715277777777778E-2</v>
      </c>
      <c r="H149" s="295" t="s">
        <v>1089</v>
      </c>
      <c r="I149" s="55">
        <v>714</v>
      </c>
      <c r="J149" s="52">
        <v>130</v>
      </c>
      <c r="K149" s="50"/>
    </row>
    <row r="150" spans="1:11" ht="15.75" x14ac:dyDescent="0.25">
      <c r="A150" s="294">
        <v>132</v>
      </c>
      <c r="B150" s="52">
        <v>271</v>
      </c>
      <c r="C150" s="51" t="s">
        <v>179</v>
      </c>
      <c r="D150" s="52">
        <v>1997</v>
      </c>
      <c r="E150" s="51" t="s">
        <v>68</v>
      </c>
      <c r="F150" s="56">
        <v>1.2438657407407407E-2</v>
      </c>
      <c r="G150" s="54">
        <v>2.5773148148148153E-2</v>
      </c>
      <c r="H150" s="295" t="s">
        <v>1090</v>
      </c>
      <c r="I150" s="55">
        <v>709</v>
      </c>
      <c r="J150" s="52">
        <v>131</v>
      </c>
      <c r="K150" s="50"/>
    </row>
    <row r="151" spans="1:11" ht="15.75" x14ac:dyDescent="0.25">
      <c r="A151" s="294">
        <v>133</v>
      </c>
      <c r="B151" s="52">
        <v>45</v>
      </c>
      <c r="C151" s="51" t="s">
        <v>170</v>
      </c>
      <c r="D151" s="52">
        <v>1997</v>
      </c>
      <c r="E151" s="51" t="s">
        <v>71</v>
      </c>
      <c r="F151" s="56">
        <v>1.1965277777777778E-2</v>
      </c>
      <c r="G151" s="54">
        <v>2.5791666666666668E-2</v>
      </c>
      <c r="H151" s="295" t="s">
        <v>1091</v>
      </c>
      <c r="I151" s="55">
        <v>708</v>
      </c>
      <c r="J151" s="52">
        <v>132</v>
      </c>
      <c r="K151" s="50"/>
    </row>
    <row r="152" spans="1:11" ht="15.75" x14ac:dyDescent="0.25">
      <c r="A152" s="294">
        <v>134</v>
      </c>
      <c r="B152" s="52">
        <v>53</v>
      </c>
      <c r="C152" s="51" t="s">
        <v>208</v>
      </c>
      <c r="D152" s="52">
        <v>1997</v>
      </c>
      <c r="E152" s="51" t="s">
        <v>46</v>
      </c>
      <c r="F152" s="56">
        <v>1.254050925925926E-2</v>
      </c>
      <c r="G152" s="54">
        <v>2.5988425925925925E-2</v>
      </c>
      <c r="H152" s="295" t="s">
        <v>1092</v>
      </c>
      <c r="I152" s="55">
        <v>697</v>
      </c>
      <c r="J152" s="52">
        <v>133</v>
      </c>
      <c r="K152" s="50"/>
    </row>
    <row r="153" spans="1:11" ht="15.75" x14ac:dyDescent="0.25">
      <c r="A153" s="294">
        <v>135</v>
      </c>
      <c r="B153" s="52">
        <v>243</v>
      </c>
      <c r="C153" s="51" t="s">
        <v>187</v>
      </c>
      <c r="D153" s="52">
        <v>1995</v>
      </c>
      <c r="E153" s="51" t="s">
        <v>108</v>
      </c>
      <c r="F153" s="56">
        <v>1.2584490740740742E-2</v>
      </c>
      <c r="G153" s="54">
        <v>2.5993055555555557E-2</v>
      </c>
      <c r="H153" s="295" t="s">
        <v>1093</v>
      </c>
      <c r="I153" s="55">
        <v>696</v>
      </c>
      <c r="J153" s="52">
        <v>134</v>
      </c>
      <c r="K153" s="50"/>
    </row>
    <row r="154" spans="1:11" ht="15.75" x14ac:dyDescent="0.25">
      <c r="A154" s="294">
        <v>136</v>
      </c>
      <c r="B154" s="52">
        <v>141</v>
      </c>
      <c r="C154" s="51" t="s">
        <v>394</v>
      </c>
      <c r="D154" s="52">
        <v>1995</v>
      </c>
      <c r="E154" s="51" t="s">
        <v>64</v>
      </c>
      <c r="F154" s="56">
        <v>1.2312499999999999E-2</v>
      </c>
      <c r="G154" s="54">
        <v>2.5995370370370367E-2</v>
      </c>
      <c r="H154" s="295" t="s">
        <v>1094</v>
      </c>
      <c r="I154" s="55">
        <v>696</v>
      </c>
      <c r="J154" s="52">
        <v>135</v>
      </c>
      <c r="K154" s="50"/>
    </row>
    <row r="155" spans="1:11" ht="15.75" x14ac:dyDescent="0.25">
      <c r="A155" s="294">
        <v>137</v>
      </c>
      <c r="B155" s="52">
        <v>197</v>
      </c>
      <c r="C155" s="51" t="s">
        <v>395</v>
      </c>
      <c r="D155" s="52">
        <v>1990</v>
      </c>
      <c r="E155" s="51" t="s">
        <v>54</v>
      </c>
      <c r="F155" s="56">
        <v>1.2631944444444446E-2</v>
      </c>
      <c r="G155" s="54">
        <v>2.6084490740740738E-2</v>
      </c>
      <c r="H155" s="295" t="s">
        <v>1095</v>
      </c>
      <c r="I155" s="55">
        <v>691</v>
      </c>
      <c r="J155" s="52">
        <v>136</v>
      </c>
      <c r="K155" s="50"/>
    </row>
    <row r="156" spans="1:11" ht="15.75" x14ac:dyDescent="0.25">
      <c r="A156" s="294">
        <v>138</v>
      </c>
      <c r="B156" s="52">
        <v>216</v>
      </c>
      <c r="C156" s="51" t="s">
        <v>185</v>
      </c>
      <c r="D156" s="52">
        <v>1997</v>
      </c>
      <c r="E156" s="51" t="s">
        <v>65</v>
      </c>
      <c r="F156" s="56">
        <v>1.2605324074074074E-2</v>
      </c>
      <c r="G156" s="54">
        <v>2.6148148148148153E-2</v>
      </c>
      <c r="H156" s="295" t="s">
        <v>1096</v>
      </c>
      <c r="I156" s="55">
        <v>687</v>
      </c>
      <c r="J156" s="52">
        <v>137</v>
      </c>
      <c r="K156" s="50"/>
    </row>
    <row r="157" spans="1:11" ht="15.75" x14ac:dyDescent="0.25">
      <c r="A157" s="294">
        <v>139</v>
      </c>
      <c r="B157" s="52">
        <v>81</v>
      </c>
      <c r="C157" s="51" t="s">
        <v>206</v>
      </c>
      <c r="D157" s="52">
        <v>1992</v>
      </c>
      <c r="E157" s="51" t="s">
        <v>70</v>
      </c>
      <c r="F157" s="56">
        <v>1.2604166666666666E-2</v>
      </c>
      <c r="G157" s="54">
        <v>2.6162037037037036E-2</v>
      </c>
      <c r="H157" s="295" t="s">
        <v>710</v>
      </c>
      <c r="I157" s="55">
        <v>686</v>
      </c>
      <c r="J157" s="52">
        <v>138</v>
      </c>
      <c r="K157" s="50"/>
    </row>
    <row r="158" spans="1:11" ht="15.75" x14ac:dyDescent="0.25">
      <c r="A158" s="294">
        <v>140</v>
      </c>
      <c r="B158" s="52">
        <v>232</v>
      </c>
      <c r="C158" s="51" t="s">
        <v>396</v>
      </c>
      <c r="D158" s="52">
        <v>1996</v>
      </c>
      <c r="E158" s="51" t="s">
        <v>55</v>
      </c>
      <c r="F158" s="56">
        <v>1.2543981481481481E-2</v>
      </c>
      <c r="G158" s="54">
        <v>2.6233796296296293E-2</v>
      </c>
      <c r="H158" s="295" t="s">
        <v>1097</v>
      </c>
      <c r="I158" s="55">
        <v>662</v>
      </c>
      <c r="J158" s="52">
        <v>139</v>
      </c>
      <c r="K158" s="50"/>
    </row>
    <row r="159" spans="1:11" ht="15.75" x14ac:dyDescent="0.25">
      <c r="A159" s="294">
        <v>141</v>
      </c>
      <c r="B159" s="52">
        <v>73</v>
      </c>
      <c r="C159" s="51" t="s">
        <v>397</v>
      </c>
      <c r="D159" s="52">
        <v>1996</v>
      </c>
      <c r="E159" s="51" t="s">
        <v>69</v>
      </c>
      <c r="F159" s="56">
        <v>1.2396990740740741E-2</v>
      </c>
      <c r="G159" s="54">
        <v>2.6531249999999996E-2</v>
      </c>
      <c r="H159" s="295" t="s">
        <v>1098</v>
      </c>
      <c r="I159" s="55">
        <v>666</v>
      </c>
      <c r="J159" s="52">
        <v>140</v>
      </c>
      <c r="K159" s="50"/>
    </row>
    <row r="160" spans="1:11" ht="15.75" x14ac:dyDescent="0.25">
      <c r="A160" s="294">
        <v>142</v>
      </c>
      <c r="B160" s="52">
        <v>210</v>
      </c>
      <c r="C160" s="51" t="s">
        <v>180</v>
      </c>
      <c r="D160" s="52">
        <v>1994</v>
      </c>
      <c r="E160" s="51" t="s">
        <v>54</v>
      </c>
      <c r="F160" s="56">
        <v>1.2560185185185186E-2</v>
      </c>
      <c r="G160" s="54">
        <v>2.6589120370370371E-2</v>
      </c>
      <c r="H160" s="295" t="s">
        <v>1099</v>
      </c>
      <c r="I160" s="55">
        <v>662</v>
      </c>
      <c r="J160" s="52">
        <v>141</v>
      </c>
      <c r="K160" s="50"/>
    </row>
    <row r="161" spans="1:11" ht="15.75" x14ac:dyDescent="0.25">
      <c r="A161" s="294">
        <v>143</v>
      </c>
      <c r="B161" s="52">
        <v>92</v>
      </c>
      <c r="C161" s="51" t="s">
        <v>188</v>
      </c>
      <c r="D161" s="52">
        <v>1993</v>
      </c>
      <c r="E161" s="51" t="s">
        <v>52</v>
      </c>
      <c r="F161" s="56">
        <v>1.2644675925925926E-2</v>
      </c>
      <c r="G161" s="54">
        <v>2.6657407407407404E-2</v>
      </c>
      <c r="H161" s="295" t="s">
        <v>1100</v>
      </c>
      <c r="I161" s="55">
        <v>659</v>
      </c>
      <c r="J161" s="52">
        <v>142</v>
      </c>
      <c r="K161" s="50"/>
    </row>
    <row r="162" spans="1:11" ht="15.75" x14ac:dyDescent="0.25">
      <c r="A162" s="294">
        <v>144</v>
      </c>
      <c r="B162" s="52">
        <v>245</v>
      </c>
      <c r="C162" s="51" t="s">
        <v>157</v>
      </c>
      <c r="D162" s="52">
        <v>1996</v>
      </c>
      <c r="E162" s="51" t="s">
        <v>63</v>
      </c>
      <c r="F162" s="56">
        <v>1.241435185185185E-2</v>
      </c>
      <c r="G162" s="54">
        <v>2.6699074074074073E-2</v>
      </c>
      <c r="H162" s="295" t="s">
        <v>1101</v>
      </c>
      <c r="I162" s="55">
        <v>656</v>
      </c>
      <c r="J162" s="52">
        <v>143</v>
      </c>
      <c r="K162" s="50"/>
    </row>
    <row r="163" spans="1:11" ht="15.75" x14ac:dyDescent="0.25">
      <c r="A163" s="294">
        <v>145</v>
      </c>
      <c r="B163" s="52">
        <v>190</v>
      </c>
      <c r="C163" s="51" t="s">
        <v>198</v>
      </c>
      <c r="D163" s="52">
        <v>1996</v>
      </c>
      <c r="E163" s="51" t="s">
        <v>68</v>
      </c>
      <c r="F163" s="56">
        <v>1.2842592592592593E-2</v>
      </c>
      <c r="G163" s="54">
        <v>2.6741898148148147E-2</v>
      </c>
      <c r="H163" s="295" t="s">
        <v>723</v>
      </c>
      <c r="I163" s="55">
        <v>654</v>
      </c>
      <c r="J163" s="52">
        <v>144</v>
      </c>
      <c r="K163" s="50"/>
    </row>
    <row r="164" spans="1:11" ht="15.75" x14ac:dyDescent="0.25">
      <c r="A164" s="294">
        <v>146</v>
      </c>
      <c r="B164" s="52">
        <v>168</v>
      </c>
      <c r="C164" s="51" t="s">
        <v>177</v>
      </c>
      <c r="D164" s="52">
        <v>1994</v>
      </c>
      <c r="E164" s="51" t="s">
        <v>65</v>
      </c>
      <c r="F164" s="56">
        <v>1.2740740740740742E-2</v>
      </c>
      <c r="G164" s="54">
        <v>2.6775462962962963E-2</v>
      </c>
      <c r="H164" s="295" t="s">
        <v>1102</v>
      </c>
      <c r="I164" s="55">
        <v>652</v>
      </c>
      <c r="J164" s="52">
        <v>145</v>
      </c>
      <c r="K164" s="50"/>
    </row>
    <row r="165" spans="1:11" ht="15.75" x14ac:dyDescent="0.25">
      <c r="A165" s="294">
        <v>147</v>
      </c>
      <c r="B165" s="52">
        <v>119</v>
      </c>
      <c r="C165" s="51" t="s">
        <v>190</v>
      </c>
      <c r="D165" s="52">
        <v>1995</v>
      </c>
      <c r="E165" s="51" t="s">
        <v>66</v>
      </c>
      <c r="F165" s="56">
        <v>1.3231481481481483E-2</v>
      </c>
      <c r="G165" s="54">
        <v>2.7016203703703705E-2</v>
      </c>
      <c r="H165" s="295" t="s">
        <v>1103</v>
      </c>
      <c r="I165" s="55">
        <v>639</v>
      </c>
      <c r="J165" s="52">
        <v>146</v>
      </c>
      <c r="K165" s="50"/>
    </row>
    <row r="166" spans="1:11" ht="15.75" x14ac:dyDescent="0.25">
      <c r="A166" s="294">
        <v>148</v>
      </c>
      <c r="B166" s="52">
        <v>127</v>
      </c>
      <c r="C166" s="51" t="s">
        <v>199</v>
      </c>
      <c r="D166" s="52">
        <v>1998</v>
      </c>
      <c r="E166" s="51" t="s">
        <v>55</v>
      </c>
      <c r="F166" s="56">
        <v>1.3074074074074076E-2</v>
      </c>
      <c r="G166" s="54">
        <v>2.7101851851851849E-2</v>
      </c>
      <c r="H166" s="295" t="s">
        <v>1104</v>
      </c>
      <c r="I166" s="55">
        <v>634</v>
      </c>
      <c r="J166" s="52">
        <v>147</v>
      </c>
      <c r="K166" s="50"/>
    </row>
    <row r="167" spans="1:11" ht="15.75" x14ac:dyDescent="0.25">
      <c r="A167" s="294">
        <v>149</v>
      </c>
      <c r="B167" s="52">
        <v>248</v>
      </c>
      <c r="C167" s="51" t="s">
        <v>192</v>
      </c>
      <c r="D167" s="52">
        <v>1998</v>
      </c>
      <c r="E167" s="51" t="s">
        <v>68</v>
      </c>
      <c r="F167" s="56">
        <v>1.3082175925925928E-2</v>
      </c>
      <c r="G167" s="54">
        <v>2.7153935185185187E-2</v>
      </c>
      <c r="H167" s="295" t="s">
        <v>1105</v>
      </c>
      <c r="I167" s="55">
        <v>631</v>
      </c>
      <c r="J167" s="52">
        <v>148</v>
      </c>
      <c r="K167" s="50"/>
    </row>
    <row r="168" spans="1:11" ht="15.75" x14ac:dyDescent="0.25">
      <c r="A168" s="294">
        <v>150</v>
      </c>
      <c r="B168" s="52">
        <v>200</v>
      </c>
      <c r="C168" s="51" t="s">
        <v>398</v>
      </c>
      <c r="D168" s="52">
        <v>1994</v>
      </c>
      <c r="E168" s="51" t="s">
        <v>50</v>
      </c>
      <c r="F168" s="56">
        <v>1.2465277777777777E-2</v>
      </c>
      <c r="G168" s="54">
        <v>2.7376157407407408E-2</v>
      </c>
      <c r="H168" s="295" t="s">
        <v>1106</v>
      </c>
      <c r="I168" s="55">
        <v>620</v>
      </c>
      <c r="J168" s="52">
        <v>149</v>
      </c>
      <c r="K168" s="50"/>
    </row>
    <row r="169" spans="1:11" ht="15.75" x14ac:dyDescent="0.25">
      <c r="A169" s="294">
        <v>151</v>
      </c>
      <c r="B169" s="52">
        <v>247</v>
      </c>
      <c r="C169" s="51" t="s">
        <v>182</v>
      </c>
      <c r="D169" s="52">
        <v>1998</v>
      </c>
      <c r="E169" s="51" t="s">
        <v>71</v>
      </c>
      <c r="F169" s="56">
        <v>1.3379629629629628E-2</v>
      </c>
      <c r="G169" s="54">
        <v>2.7396990740740743E-2</v>
      </c>
      <c r="H169" s="295" t="s">
        <v>1107</v>
      </c>
      <c r="I169" s="55">
        <v>618</v>
      </c>
      <c r="J169" s="52">
        <v>150</v>
      </c>
      <c r="K169" s="50"/>
    </row>
    <row r="170" spans="1:11" ht="15.75" x14ac:dyDescent="0.25">
      <c r="A170" s="294">
        <v>152</v>
      </c>
      <c r="B170" s="52">
        <v>235</v>
      </c>
      <c r="C170" s="51" t="s">
        <v>399</v>
      </c>
      <c r="D170" s="52">
        <v>1997</v>
      </c>
      <c r="E170" s="51" t="s">
        <v>63</v>
      </c>
      <c r="F170" s="56">
        <v>1.3435185185185187E-2</v>
      </c>
      <c r="G170" s="54">
        <v>2.75E-2</v>
      </c>
      <c r="H170" s="295" t="s">
        <v>731</v>
      </c>
      <c r="I170" s="55">
        <v>613</v>
      </c>
      <c r="J170" s="52">
        <v>151</v>
      </c>
      <c r="K170" s="50"/>
    </row>
    <row r="171" spans="1:11" ht="15.75" x14ac:dyDescent="0.25">
      <c r="A171" s="294">
        <v>153</v>
      </c>
      <c r="B171" s="52">
        <v>139</v>
      </c>
      <c r="C171" s="51" t="s">
        <v>194</v>
      </c>
      <c r="D171" s="52">
        <v>1996</v>
      </c>
      <c r="E171" s="51" t="s">
        <v>63</v>
      </c>
      <c r="F171" s="56">
        <v>1.2912037037037036E-2</v>
      </c>
      <c r="G171" s="54">
        <v>2.7549768518518519E-2</v>
      </c>
      <c r="H171" s="295" t="s">
        <v>1108</v>
      </c>
      <c r="I171" s="55">
        <v>611</v>
      </c>
      <c r="J171" s="52">
        <v>152</v>
      </c>
      <c r="K171" s="50"/>
    </row>
    <row r="172" spans="1:11" ht="15.75" x14ac:dyDescent="0.25">
      <c r="A172" s="294">
        <v>154</v>
      </c>
      <c r="B172" s="52">
        <v>267</v>
      </c>
      <c r="C172" s="51" t="s">
        <v>166</v>
      </c>
      <c r="D172" s="52">
        <v>1996</v>
      </c>
      <c r="E172" s="51" t="s">
        <v>72</v>
      </c>
      <c r="F172" s="56">
        <v>1.3364583333333334E-2</v>
      </c>
      <c r="G172" s="54">
        <v>2.7594907407407405E-2</v>
      </c>
      <c r="H172" s="295" t="s">
        <v>1109</v>
      </c>
      <c r="I172" s="55">
        <v>608</v>
      </c>
      <c r="J172" s="52">
        <v>153</v>
      </c>
      <c r="K172" s="50"/>
    </row>
    <row r="173" spans="1:11" ht="15.75" x14ac:dyDescent="0.25">
      <c r="A173" s="294">
        <v>155</v>
      </c>
      <c r="B173" s="52">
        <v>107</v>
      </c>
      <c r="C173" s="51" t="s">
        <v>176</v>
      </c>
      <c r="D173" s="52">
        <v>1998</v>
      </c>
      <c r="E173" s="51" t="s">
        <v>70</v>
      </c>
      <c r="F173" s="56">
        <v>1.3006944444444444E-2</v>
      </c>
      <c r="G173" s="54">
        <v>2.7608796296296298E-2</v>
      </c>
      <c r="H173" s="295" t="s">
        <v>1110</v>
      </c>
      <c r="I173" s="55">
        <v>607</v>
      </c>
      <c r="J173" s="52">
        <v>154</v>
      </c>
      <c r="K173" s="50"/>
    </row>
    <row r="174" spans="1:11" ht="15.75" x14ac:dyDescent="0.25">
      <c r="A174" s="294">
        <v>156</v>
      </c>
      <c r="B174" s="52">
        <v>184</v>
      </c>
      <c r="C174" s="51" t="s">
        <v>175</v>
      </c>
      <c r="D174" s="52">
        <v>1996</v>
      </c>
      <c r="E174" s="51" t="s">
        <v>55</v>
      </c>
      <c r="F174" s="56">
        <v>1.3006944444444444E-2</v>
      </c>
      <c r="G174" s="54">
        <v>2.7725694444444445E-2</v>
      </c>
      <c r="H174" s="295" t="s">
        <v>1111</v>
      </c>
      <c r="I174" s="55">
        <v>601</v>
      </c>
      <c r="J174" s="52">
        <v>155</v>
      </c>
      <c r="K174" s="50"/>
    </row>
    <row r="175" spans="1:11" ht="15.75" x14ac:dyDescent="0.25">
      <c r="A175" s="294">
        <v>157</v>
      </c>
      <c r="B175" s="52">
        <v>122</v>
      </c>
      <c r="C175" s="51" t="s">
        <v>218</v>
      </c>
      <c r="D175" s="52">
        <v>1996</v>
      </c>
      <c r="E175" s="51" t="s">
        <v>58</v>
      </c>
      <c r="F175" s="56">
        <v>1.3410879629629628E-2</v>
      </c>
      <c r="G175" s="54">
        <v>2.7761574074074074E-2</v>
      </c>
      <c r="H175" s="295" t="s">
        <v>1112</v>
      </c>
      <c r="I175" s="55">
        <v>599</v>
      </c>
      <c r="J175" s="52">
        <v>156</v>
      </c>
      <c r="K175" s="50"/>
    </row>
    <row r="176" spans="1:11" ht="15.75" x14ac:dyDescent="0.25">
      <c r="A176" s="294">
        <v>158</v>
      </c>
      <c r="B176" s="52">
        <v>34</v>
      </c>
      <c r="C176" s="51" t="s">
        <v>197</v>
      </c>
      <c r="D176" s="52">
        <v>1996</v>
      </c>
      <c r="E176" s="51" t="s">
        <v>57</v>
      </c>
      <c r="F176" s="56">
        <v>1.3202546296296296E-2</v>
      </c>
      <c r="G176" s="54">
        <v>2.7783564814814813E-2</v>
      </c>
      <c r="H176" s="295" t="s">
        <v>1113</v>
      </c>
      <c r="I176" s="55">
        <v>598</v>
      </c>
      <c r="J176" s="52">
        <v>157</v>
      </c>
      <c r="K176" s="50"/>
    </row>
    <row r="177" spans="1:11" ht="15.75" x14ac:dyDescent="0.25">
      <c r="A177" s="294">
        <v>159</v>
      </c>
      <c r="B177" s="52">
        <v>185</v>
      </c>
      <c r="C177" s="51" t="s">
        <v>212</v>
      </c>
      <c r="D177" s="52">
        <v>1996</v>
      </c>
      <c r="E177" s="51" t="s">
        <v>54</v>
      </c>
      <c r="F177" s="56">
        <v>1.3182870370370371E-2</v>
      </c>
      <c r="G177" s="54">
        <v>2.7810185185185184E-2</v>
      </c>
      <c r="H177" s="295" t="s">
        <v>1114</v>
      </c>
      <c r="I177" s="55">
        <v>597</v>
      </c>
      <c r="J177" s="52">
        <v>158</v>
      </c>
      <c r="K177" s="50"/>
    </row>
    <row r="178" spans="1:11" ht="15.75" x14ac:dyDescent="0.25">
      <c r="A178" s="294">
        <v>160</v>
      </c>
      <c r="B178" s="52">
        <v>191</v>
      </c>
      <c r="C178" s="51" t="s">
        <v>400</v>
      </c>
      <c r="D178" s="52">
        <v>1995</v>
      </c>
      <c r="E178" s="51" t="s">
        <v>65</v>
      </c>
      <c r="F178" s="56">
        <v>1.3253472222222222E-2</v>
      </c>
      <c r="G178" s="54">
        <v>2.7877314814814813E-2</v>
      </c>
      <c r="H178" s="295" t="s">
        <v>1115</v>
      </c>
      <c r="I178" s="55">
        <v>593</v>
      </c>
      <c r="J178" s="52">
        <v>159</v>
      </c>
      <c r="K178" s="50"/>
    </row>
    <row r="179" spans="1:11" ht="15.75" x14ac:dyDescent="0.25">
      <c r="A179" s="294">
        <v>161</v>
      </c>
      <c r="B179" s="52">
        <v>261</v>
      </c>
      <c r="C179" s="51" t="s">
        <v>173</v>
      </c>
      <c r="D179" s="52">
        <v>1998</v>
      </c>
      <c r="E179" s="51" t="s">
        <v>68</v>
      </c>
      <c r="F179" s="56">
        <v>1.3241898148148147E-2</v>
      </c>
      <c r="G179" s="54">
        <v>2.796527777777778E-2</v>
      </c>
      <c r="H179" s="295" t="s">
        <v>1116</v>
      </c>
      <c r="I179" s="55">
        <v>589</v>
      </c>
      <c r="J179" s="52">
        <v>160</v>
      </c>
      <c r="K179" s="50"/>
    </row>
    <row r="180" spans="1:11" ht="15.75" x14ac:dyDescent="0.25">
      <c r="A180" s="294">
        <v>162</v>
      </c>
      <c r="B180" s="52">
        <v>124</v>
      </c>
      <c r="C180" s="51" t="s">
        <v>216</v>
      </c>
      <c r="D180" s="52">
        <v>1996</v>
      </c>
      <c r="E180" s="51" t="s">
        <v>58</v>
      </c>
      <c r="F180" s="56">
        <v>1.3365740740740741E-2</v>
      </c>
      <c r="G180" s="54">
        <v>2.8015046296296298E-2</v>
      </c>
      <c r="H180" s="295" t="s">
        <v>1117</v>
      </c>
      <c r="I180" s="55">
        <v>586</v>
      </c>
      <c r="J180" s="52">
        <v>161</v>
      </c>
      <c r="K180" s="50"/>
    </row>
    <row r="181" spans="1:11" ht="15.75" x14ac:dyDescent="0.25">
      <c r="A181" s="294">
        <v>163</v>
      </c>
      <c r="B181" s="52">
        <v>215</v>
      </c>
      <c r="C181" s="51" t="s">
        <v>203</v>
      </c>
      <c r="D181" s="52">
        <v>1997</v>
      </c>
      <c r="E181" s="51" t="s">
        <v>52</v>
      </c>
      <c r="F181" s="56">
        <v>1.3754629629629629E-2</v>
      </c>
      <c r="G181" s="54">
        <v>2.8284722222222222E-2</v>
      </c>
      <c r="H181" s="295" t="s">
        <v>1118</v>
      </c>
      <c r="I181" s="55">
        <v>573</v>
      </c>
      <c r="J181" s="52">
        <v>162</v>
      </c>
      <c r="K181" s="50"/>
    </row>
    <row r="182" spans="1:11" ht="15.75" x14ac:dyDescent="0.25">
      <c r="A182" s="294">
        <v>164</v>
      </c>
      <c r="B182" s="52">
        <v>169</v>
      </c>
      <c r="C182" s="51" t="s">
        <v>234</v>
      </c>
      <c r="D182" s="52">
        <v>1997</v>
      </c>
      <c r="E182" s="51" t="s">
        <v>63</v>
      </c>
      <c r="F182" s="56">
        <v>1.3457175925925926E-2</v>
      </c>
      <c r="G182" s="54">
        <v>2.8560185185185185E-2</v>
      </c>
      <c r="H182" s="295" t="s">
        <v>1119</v>
      </c>
      <c r="I182" s="55">
        <v>559</v>
      </c>
      <c r="J182" s="52">
        <v>163</v>
      </c>
      <c r="K182" s="50"/>
    </row>
    <row r="183" spans="1:11" ht="15.75" x14ac:dyDescent="0.25">
      <c r="A183" s="294">
        <v>165</v>
      </c>
      <c r="B183" s="52">
        <v>5</v>
      </c>
      <c r="C183" s="51" t="s">
        <v>221</v>
      </c>
      <c r="D183" s="52">
        <v>1996</v>
      </c>
      <c r="E183" s="51" t="s">
        <v>69</v>
      </c>
      <c r="F183" s="56">
        <v>1.3990740740740741E-2</v>
      </c>
      <c r="G183" s="54">
        <v>2.8847222222222222E-2</v>
      </c>
      <c r="H183" s="295" t="s">
        <v>1120</v>
      </c>
      <c r="I183" s="55">
        <v>545</v>
      </c>
      <c r="J183" s="52">
        <v>164</v>
      </c>
      <c r="K183" s="50"/>
    </row>
    <row r="184" spans="1:11" ht="15.75" x14ac:dyDescent="0.25">
      <c r="A184" s="294">
        <v>166</v>
      </c>
      <c r="B184" s="52">
        <v>64</v>
      </c>
      <c r="C184" s="51" t="s">
        <v>217</v>
      </c>
      <c r="D184" s="52">
        <v>1998</v>
      </c>
      <c r="E184" s="51" t="s">
        <v>70</v>
      </c>
      <c r="F184" s="56">
        <v>1.3931712962962963E-2</v>
      </c>
      <c r="G184" s="54">
        <v>2.9297453703703704E-2</v>
      </c>
      <c r="H184" s="295" t="s">
        <v>1121</v>
      </c>
      <c r="I184" s="55">
        <v>523</v>
      </c>
      <c r="J184" s="52">
        <v>165</v>
      </c>
      <c r="K184" s="50"/>
    </row>
    <row r="185" spans="1:11" ht="15.75" x14ac:dyDescent="0.25">
      <c r="A185" s="294">
        <v>167</v>
      </c>
      <c r="B185" s="52">
        <v>218</v>
      </c>
      <c r="C185" s="51" t="s">
        <v>229</v>
      </c>
      <c r="D185" s="52">
        <v>1999</v>
      </c>
      <c r="E185" s="51" t="s">
        <v>55</v>
      </c>
      <c r="F185" s="56">
        <v>1.4065972222222221E-2</v>
      </c>
      <c r="G185" s="54">
        <v>2.930787037037037E-2</v>
      </c>
      <c r="H185" s="295" t="s">
        <v>1122</v>
      </c>
      <c r="I185" s="55">
        <v>523</v>
      </c>
      <c r="J185" s="52">
        <v>166</v>
      </c>
      <c r="K185" s="50"/>
    </row>
    <row r="186" spans="1:11" ht="15.75" x14ac:dyDescent="0.25">
      <c r="A186" s="294">
        <v>168</v>
      </c>
      <c r="B186" s="52">
        <v>257</v>
      </c>
      <c r="C186" s="51" t="s">
        <v>209</v>
      </c>
      <c r="D186" s="52">
        <v>1994</v>
      </c>
      <c r="E186" s="51" t="s">
        <v>62</v>
      </c>
      <c r="F186" s="56">
        <v>1.4156250000000002E-2</v>
      </c>
      <c r="G186" s="54">
        <v>2.9553240740740741E-2</v>
      </c>
      <c r="H186" s="295" t="s">
        <v>1123</v>
      </c>
      <c r="I186" s="55">
        <v>511</v>
      </c>
      <c r="J186" s="52">
        <v>167</v>
      </c>
      <c r="K186" s="50"/>
    </row>
    <row r="187" spans="1:11" ht="15.75" x14ac:dyDescent="0.25">
      <c r="A187" s="294">
        <v>169</v>
      </c>
      <c r="B187" s="52">
        <v>133</v>
      </c>
      <c r="C187" s="51" t="s">
        <v>223</v>
      </c>
      <c r="D187" s="52">
        <v>1996</v>
      </c>
      <c r="E187" s="51" t="s">
        <v>65</v>
      </c>
      <c r="F187" s="56">
        <v>1.4057870370370368E-2</v>
      </c>
      <c r="G187" s="54">
        <v>2.9571759259259259E-2</v>
      </c>
      <c r="H187" s="295" t="s">
        <v>1124</v>
      </c>
      <c r="I187" s="55">
        <v>510</v>
      </c>
      <c r="J187" s="52">
        <v>168</v>
      </c>
      <c r="K187" s="50"/>
    </row>
    <row r="188" spans="1:11" ht="15.75" x14ac:dyDescent="0.25">
      <c r="A188" s="294">
        <v>170</v>
      </c>
      <c r="B188" s="52">
        <v>255</v>
      </c>
      <c r="C188" s="51" t="s">
        <v>401</v>
      </c>
      <c r="D188" s="52">
        <v>1994</v>
      </c>
      <c r="E188" s="51" t="s">
        <v>62</v>
      </c>
      <c r="F188" s="56">
        <v>1.4244212962962964E-2</v>
      </c>
      <c r="G188" s="54">
        <v>2.9805555555555557E-2</v>
      </c>
      <c r="H188" s="295" t="s">
        <v>1125</v>
      </c>
      <c r="I188" s="55">
        <v>500</v>
      </c>
      <c r="J188" s="52">
        <v>169</v>
      </c>
      <c r="K188" s="50"/>
    </row>
    <row r="189" spans="1:11" ht="15.75" x14ac:dyDescent="0.25">
      <c r="A189" s="294">
        <v>171</v>
      </c>
      <c r="B189" s="52">
        <v>1</v>
      </c>
      <c r="C189" s="51" t="s">
        <v>227</v>
      </c>
      <c r="D189" s="52">
        <v>1997</v>
      </c>
      <c r="E189" s="51" t="s">
        <v>71</v>
      </c>
      <c r="F189" s="56">
        <v>1.420949074074074E-2</v>
      </c>
      <c r="G189" s="54">
        <v>2.9865740740740745E-2</v>
      </c>
      <c r="H189" s="295" t="s">
        <v>1126</v>
      </c>
      <c r="I189" s="55">
        <v>497</v>
      </c>
      <c r="J189" s="52">
        <v>170</v>
      </c>
      <c r="K189" s="50"/>
    </row>
    <row r="190" spans="1:11" ht="15.75" x14ac:dyDescent="0.25">
      <c r="A190" s="294">
        <v>172</v>
      </c>
      <c r="B190" s="52">
        <v>176</v>
      </c>
      <c r="C190" s="51" t="s">
        <v>402</v>
      </c>
      <c r="D190" s="52">
        <v>1995</v>
      </c>
      <c r="E190" s="51" t="s">
        <v>54</v>
      </c>
      <c r="F190" s="56">
        <v>1.4560185185185183E-2</v>
      </c>
      <c r="G190" s="54">
        <v>3.0298611111111113E-2</v>
      </c>
      <c r="H190" s="295" t="s">
        <v>1127</v>
      </c>
      <c r="I190" s="55">
        <v>478</v>
      </c>
      <c r="J190" s="52">
        <v>171</v>
      </c>
      <c r="K190" s="50"/>
    </row>
    <row r="191" spans="1:11" ht="15.75" x14ac:dyDescent="0.25">
      <c r="A191" s="294">
        <v>173</v>
      </c>
      <c r="B191" s="52">
        <v>56</v>
      </c>
      <c r="C191" s="51" t="s">
        <v>403</v>
      </c>
      <c r="D191" s="52">
        <v>1999</v>
      </c>
      <c r="E191" s="51" t="s">
        <v>57</v>
      </c>
      <c r="F191" s="56">
        <v>1.4541666666666668E-2</v>
      </c>
      <c r="G191" s="54">
        <v>3.0800925925925926E-2</v>
      </c>
      <c r="H191" s="295" t="s">
        <v>1128</v>
      </c>
      <c r="I191" s="55">
        <v>455</v>
      </c>
      <c r="J191" s="52">
        <v>172</v>
      </c>
      <c r="K191" s="50"/>
    </row>
    <row r="192" spans="1:11" ht="15.75" x14ac:dyDescent="0.25">
      <c r="A192" s="294">
        <v>174</v>
      </c>
      <c r="B192" s="52">
        <v>236</v>
      </c>
      <c r="C192" s="51" t="s">
        <v>210</v>
      </c>
      <c r="D192" s="52">
        <v>1994</v>
      </c>
      <c r="E192" s="51" t="s">
        <v>50</v>
      </c>
      <c r="F192" s="56">
        <v>1.469212962962963E-2</v>
      </c>
      <c r="G192" s="54">
        <v>3.0957175925925926E-2</v>
      </c>
      <c r="H192" s="295" t="s">
        <v>1129</v>
      </c>
      <c r="I192" s="55">
        <v>447</v>
      </c>
      <c r="J192" s="52">
        <v>173</v>
      </c>
      <c r="K192" s="50"/>
    </row>
    <row r="193" spans="1:11" ht="15.75" x14ac:dyDescent="0.25">
      <c r="A193" s="294">
        <v>175</v>
      </c>
      <c r="B193" s="52">
        <v>102</v>
      </c>
      <c r="C193" s="51" t="s">
        <v>180</v>
      </c>
      <c r="D193" s="52">
        <v>1995</v>
      </c>
      <c r="E193" s="51" t="s">
        <v>108</v>
      </c>
      <c r="F193" s="56">
        <v>1.4938657407407407E-2</v>
      </c>
      <c r="G193" s="54">
        <v>3.1053240740740742E-2</v>
      </c>
      <c r="H193" s="295" t="s">
        <v>1130</v>
      </c>
      <c r="I193" s="55">
        <v>444</v>
      </c>
      <c r="J193" s="52">
        <v>174</v>
      </c>
      <c r="K193" s="50"/>
    </row>
    <row r="194" spans="1:11" ht="15.75" x14ac:dyDescent="0.25">
      <c r="A194" s="294">
        <v>176</v>
      </c>
      <c r="B194" s="52">
        <v>233</v>
      </c>
      <c r="C194" s="51" t="s">
        <v>404</v>
      </c>
      <c r="D194" s="52">
        <v>1996</v>
      </c>
      <c r="E194" s="51" t="s">
        <v>71</v>
      </c>
      <c r="F194" s="56">
        <v>1.5261574074074073E-2</v>
      </c>
      <c r="G194" s="54">
        <v>3.1265046296296298E-2</v>
      </c>
      <c r="H194" s="295" t="s">
        <v>1131</v>
      </c>
      <c r="I194" s="55">
        <v>435</v>
      </c>
      <c r="J194" s="52">
        <v>175</v>
      </c>
      <c r="K194" s="50"/>
    </row>
    <row r="195" spans="1:11" ht="15.75" x14ac:dyDescent="0.25">
      <c r="A195" s="294">
        <v>177</v>
      </c>
      <c r="B195" s="52">
        <v>222</v>
      </c>
      <c r="C195" s="51" t="s">
        <v>224</v>
      </c>
      <c r="D195" s="52">
        <v>1995</v>
      </c>
      <c r="E195" s="51" t="s">
        <v>62</v>
      </c>
      <c r="F195" s="56">
        <v>1.4950231481481481E-2</v>
      </c>
      <c r="G195" s="54">
        <v>3.1285879629629636E-2</v>
      </c>
      <c r="H195" s="295" t="s">
        <v>1132</v>
      </c>
      <c r="I195" s="55">
        <v>434</v>
      </c>
      <c r="J195" s="52">
        <v>176</v>
      </c>
      <c r="K195" s="50"/>
    </row>
    <row r="196" spans="1:11" ht="15.75" x14ac:dyDescent="0.25">
      <c r="A196" s="294">
        <v>178</v>
      </c>
      <c r="B196" s="52">
        <v>170</v>
      </c>
      <c r="C196" s="51" t="s">
        <v>202</v>
      </c>
      <c r="D196" s="52">
        <v>1996</v>
      </c>
      <c r="E196" s="51" t="s">
        <v>108</v>
      </c>
      <c r="F196" s="56">
        <v>1.4400462962962964E-2</v>
      </c>
      <c r="G196" s="54">
        <v>3.1891203703703706E-2</v>
      </c>
      <c r="H196" s="295" t="s">
        <v>1133</v>
      </c>
      <c r="I196" s="55">
        <v>409</v>
      </c>
      <c r="J196" s="52">
        <v>177</v>
      </c>
      <c r="K196" s="50"/>
    </row>
    <row r="197" spans="1:11" ht="15.75" x14ac:dyDescent="0.25">
      <c r="A197" s="294">
        <v>179</v>
      </c>
      <c r="B197" s="52">
        <v>258</v>
      </c>
      <c r="C197" s="51" t="s">
        <v>231</v>
      </c>
      <c r="D197" s="52">
        <v>1999</v>
      </c>
      <c r="E197" s="51" t="s">
        <v>72</v>
      </c>
      <c r="F197" s="56">
        <v>1.5219907407407409E-2</v>
      </c>
      <c r="G197" s="54">
        <v>3.2142361111111108E-2</v>
      </c>
      <c r="H197" s="295" t="s">
        <v>1134</v>
      </c>
      <c r="I197" s="55">
        <v>398</v>
      </c>
      <c r="J197" s="52">
        <v>178</v>
      </c>
      <c r="K197" s="50"/>
    </row>
    <row r="198" spans="1:11" ht="15.75" x14ac:dyDescent="0.25">
      <c r="A198" s="294">
        <v>180</v>
      </c>
      <c r="B198" s="52">
        <v>164</v>
      </c>
      <c r="C198" s="51" t="s">
        <v>405</v>
      </c>
      <c r="D198" s="52">
        <v>1998</v>
      </c>
      <c r="E198" s="51" t="s">
        <v>55</v>
      </c>
      <c r="F198" s="56">
        <v>1.5190972222222222E-2</v>
      </c>
      <c r="G198" s="54">
        <v>3.2189814814814817E-2</v>
      </c>
      <c r="H198" s="295" t="s">
        <v>1135</v>
      </c>
      <c r="I198" s="55">
        <v>396</v>
      </c>
      <c r="J198" s="52">
        <v>179</v>
      </c>
      <c r="K198" s="50"/>
    </row>
    <row r="199" spans="1:11" ht="15.75" x14ac:dyDescent="0.25">
      <c r="A199" s="294">
        <v>181</v>
      </c>
      <c r="B199" s="52">
        <v>94</v>
      </c>
      <c r="C199" s="51" t="s">
        <v>228</v>
      </c>
      <c r="D199" s="52">
        <v>1992</v>
      </c>
      <c r="E199" s="51" t="s">
        <v>71</v>
      </c>
      <c r="F199" s="56">
        <v>1.5168981481481483E-2</v>
      </c>
      <c r="G199" s="54">
        <v>3.2230324074074078E-2</v>
      </c>
      <c r="H199" s="295" t="s">
        <v>1136</v>
      </c>
      <c r="I199" s="55">
        <v>395</v>
      </c>
      <c r="J199" s="52">
        <v>180</v>
      </c>
      <c r="K199" s="50"/>
    </row>
    <row r="200" spans="1:11" ht="15.75" x14ac:dyDescent="0.25">
      <c r="A200" s="294">
        <v>182</v>
      </c>
      <c r="B200" s="52">
        <v>147</v>
      </c>
      <c r="C200" s="51" t="s">
        <v>215</v>
      </c>
      <c r="D200" s="52">
        <v>1996</v>
      </c>
      <c r="E200" s="51" t="s">
        <v>54</v>
      </c>
      <c r="F200" s="56">
        <v>1.541898148148148E-2</v>
      </c>
      <c r="G200" s="54">
        <v>3.2321759259259265E-2</v>
      </c>
      <c r="H200" s="295" t="s">
        <v>1137</v>
      </c>
      <c r="I200" s="55">
        <v>391</v>
      </c>
      <c r="J200" s="52">
        <v>181</v>
      </c>
      <c r="K200" s="50"/>
    </row>
    <row r="201" spans="1:11" ht="15.75" x14ac:dyDescent="0.25">
      <c r="A201" s="294">
        <v>183</v>
      </c>
      <c r="B201" s="52">
        <v>136</v>
      </c>
      <c r="C201" s="51" t="s">
        <v>406</v>
      </c>
      <c r="D201" s="52">
        <v>1994</v>
      </c>
      <c r="E201" s="51" t="s">
        <v>51</v>
      </c>
      <c r="F201" s="56">
        <v>1.5600694444444445E-2</v>
      </c>
      <c r="G201" s="54">
        <v>3.2695601851851851E-2</v>
      </c>
      <c r="H201" s="295" t="s">
        <v>1138</v>
      </c>
      <c r="I201" s="55">
        <v>376</v>
      </c>
      <c r="J201" s="52">
        <v>182</v>
      </c>
      <c r="K201" s="50"/>
    </row>
    <row r="202" spans="1:11" ht="15.75" x14ac:dyDescent="0.25">
      <c r="A202" s="294">
        <v>184</v>
      </c>
      <c r="B202" s="52">
        <v>114</v>
      </c>
      <c r="C202" s="51" t="s">
        <v>230</v>
      </c>
      <c r="D202" s="52">
        <v>1996</v>
      </c>
      <c r="E202" s="51" t="s">
        <v>108</v>
      </c>
      <c r="F202" s="56">
        <v>1.6534722222222221E-2</v>
      </c>
      <c r="G202" s="54">
        <v>3.3784722222222223E-2</v>
      </c>
      <c r="H202" s="295" t="s">
        <v>1139</v>
      </c>
      <c r="I202" s="55">
        <v>333</v>
      </c>
      <c r="J202" s="52">
        <v>183</v>
      </c>
      <c r="K202" s="50"/>
    </row>
    <row r="203" spans="1:11" ht="15.75" x14ac:dyDescent="0.25">
      <c r="A203" s="294">
        <v>185</v>
      </c>
      <c r="B203" s="52">
        <v>125</v>
      </c>
      <c r="C203" s="51" t="s">
        <v>407</v>
      </c>
      <c r="D203" s="52">
        <v>1997</v>
      </c>
      <c r="E203" s="51" t="s">
        <v>108</v>
      </c>
      <c r="F203" s="56">
        <v>1.6290509259259258E-2</v>
      </c>
      <c r="G203" s="54">
        <v>3.4303240740740738E-2</v>
      </c>
      <c r="H203" s="295" t="s">
        <v>1140</v>
      </c>
      <c r="I203" s="55">
        <v>314</v>
      </c>
      <c r="J203" s="52">
        <v>184</v>
      </c>
      <c r="K203" s="50"/>
    </row>
    <row r="204" spans="1:11" ht="15.75" x14ac:dyDescent="0.25">
      <c r="A204" s="294">
        <v>186</v>
      </c>
      <c r="B204" s="52">
        <v>214</v>
      </c>
      <c r="C204" s="51" t="s">
        <v>408</v>
      </c>
      <c r="D204" s="52">
        <v>1996</v>
      </c>
      <c r="E204" s="51" t="s">
        <v>66</v>
      </c>
      <c r="F204" s="56">
        <v>1.6520833333333332E-2</v>
      </c>
      <c r="G204" s="54">
        <v>3.4418981481481481E-2</v>
      </c>
      <c r="H204" s="295" t="s">
        <v>1141</v>
      </c>
      <c r="I204" s="55">
        <v>310</v>
      </c>
      <c r="J204" s="52">
        <v>185</v>
      </c>
      <c r="K204" s="50"/>
    </row>
    <row r="205" spans="1:11" ht="15.75" x14ac:dyDescent="0.25">
      <c r="A205" s="294">
        <v>187</v>
      </c>
      <c r="B205" s="52">
        <v>241</v>
      </c>
      <c r="C205" s="51" t="s">
        <v>409</v>
      </c>
      <c r="D205" s="52">
        <v>1997</v>
      </c>
      <c r="E205" s="51" t="s">
        <v>108</v>
      </c>
      <c r="F205" s="56">
        <v>1.6418981481481482E-2</v>
      </c>
      <c r="G205" s="54">
        <v>3.5177083333333338E-2</v>
      </c>
      <c r="H205" s="295" t="s">
        <v>1142</v>
      </c>
      <c r="I205" s="55">
        <v>282</v>
      </c>
      <c r="J205" s="52">
        <v>186</v>
      </c>
      <c r="K205" s="50"/>
    </row>
    <row r="206" spans="1:11" ht="15.75" x14ac:dyDescent="0.25">
      <c r="A206" s="294">
        <v>188</v>
      </c>
      <c r="B206" s="52">
        <v>14</v>
      </c>
      <c r="C206" s="51" t="s">
        <v>410</v>
      </c>
      <c r="D206" s="52">
        <v>1998</v>
      </c>
      <c r="E206" s="51" t="s">
        <v>68</v>
      </c>
      <c r="F206" s="56">
        <v>1.6361111111111111E-2</v>
      </c>
      <c r="G206" s="54">
        <v>3.5856481481481482E-2</v>
      </c>
      <c r="H206" s="295" t="s">
        <v>1143</v>
      </c>
      <c r="I206" s="55">
        <v>258</v>
      </c>
      <c r="J206" s="52">
        <v>187</v>
      </c>
      <c r="K206" s="50"/>
    </row>
    <row r="207" spans="1:11" ht="15.75" x14ac:dyDescent="0.25">
      <c r="A207" s="294">
        <v>189</v>
      </c>
      <c r="B207" s="52">
        <v>217</v>
      </c>
      <c r="C207" s="51" t="s">
        <v>237</v>
      </c>
      <c r="D207" s="52">
        <v>1996</v>
      </c>
      <c r="E207" s="51" t="s">
        <v>58</v>
      </c>
      <c r="F207" s="56">
        <v>1.6756944444444446E-2</v>
      </c>
      <c r="G207" s="54">
        <v>3.6489583333333332E-2</v>
      </c>
      <c r="H207" s="295" t="s">
        <v>1144</v>
      </c>
      <c r="I207" s="55">
        <v>236</v>
      </c>
      <c r="J207" s="52">
        <v>188</v>
      </c>
      <c r="K207" s="50"/>
    </row>
    <row r="208" spans="1:11" ht="15.75" x14ac:dyDescent="0.25">
      <c r="A208" s="294">
        <v>190</v>
      </c>
      <c r="B208" s="52">
        <v>264</v>
      </c>
      <c r="C208" s="51" t="s">
        <v>242</v>
      </c>
      <c r="D208" s="52">
        <v>1998</v>
      </c>
      <c r="E208" s="51" t="s">
        <v>52</v>
      </c>
      <c r="F208" s="56">
        <v>1.7520833333333333E-2</v>
      </c>
      <c r="G208" s="54">
        <v>3.6690972222222222E-2</v>
      </c>
      <c r="H208" s="295" t="s">
        <v>1145</v>
      </c>
      <c r="I208" s="55">
        <v>229</v>
      </c>
      <c r="J208" s="52">
        <v>189</v>
      </c>
      <c r="K208" s="50"/>
    </row>
    <row r="209" spans="1:11" ht="15.75" x14ac:dyDescent="0.25">
      <c r="A209" s="294">
        <v>191</v>
      </c>
      <c r="B209" s="52">
        <v>268</v>
      </c>
      <c r="C209" s="51" t="s">
        <v>236</v>
      </c>
      <c r="D209" s="52">
        <v>1995</v>
      </c>
      <c r="E209" s="51" t="s">
        <v>71</v>
      </c>
      <c r="F209" s="56">
        <v>1.8141203703703705E-2</v>
      </c>
      <c r="G209" s="54">
        <v>3.8119212962962966E-2</v>
      </c>
      <c r="H209" s="295" t="s">
        <v>1146</v>
      </c>
      <c r="I209" s="55">
        <v>182</v>
      </c>
      <c r="J209" s="52">
        <v>190</v>
      </c>
      <c r="K209" s="50"/>
    </row>
    <row r="210" spans="1:11" ht="15.75" x14ac:dyDescent="0.25">
      <c r="A210" s="294">
        <v>192</v>
      </c>
      <c r="B210" s="52">
        <v>265</v>
      </c>
      <c r="C210" s="51" t="s">
        <v>232</v>
      </c>
      <c r="D210" s="52">
        <v>1997</v>
      </c>
      <c r="E210" s="51" t="s">
        <v>72</v>
      </c>
      <c r="F210" s="56">
        <v>1.7868055555555557E-2</v>
      </c>
      <c r="G210" s="54">
        <v>3.8199074074074073E-2</v>
      </c>
      <c r="H210" s="295" t="s">
        <v>1147</v>
      </c>
      <c r="I210" s="55">
        <v>157</v>
      </c>
      <c r="J210" s="52">
        <v>191</v>
      </c>
      <c r="K210" s="50"/>
    </row>
    <row r="211" spans="1:11" ht="15.75" x14ac:dyDescent="0.25">
      <c r="A211" s="294">
        <v>193</v>
      </c>
      <c r="B211" s="52">
        <v>251</v>
      </c>
      <c r="C211" s="51" t="s">
        <v>240</v>
      </c>
      <c r="D211" s="52">
        <v>1996</v>
      </c>
      <c r="E211" s="51" t="s">
        <v>71</v>
      </c>
      <c r="F211" s="56">
        <v>1.9391203703703702E-2</v>
      </c>
      <c r="G211" s="54">
        <v>3.9766203703703706E-2</v>
      </c>
      <c r="H211" s="295" t="s">
        <v>1148</v>
      </c>
      <c r="I211" s="55">
        <v>130</v>
      </c>
      <c r="J211" s="52">
        <v>192</v>
      </c>
      <c r="K211" s="50"/>
    </row>
    <row r="212" spans="1:11" ht="15.75" x14ac:dyDescent="0.25">
      <c r="A212" s="294">
        <v>194</v>
      </c>
      <c r="B212" s="52">
        <v>188</v>
      </c>
      <c r="C212" s="51" t="s">
        <v>411</v>
      </c>
      <c r="D212" s="52">
        <v>1997</v>
      </c>
      <c r="E212" s="51" t="s">
        <v>51</v>
      </c>
      <c r="F212" s="56">
        <v>1.8152777777777778E-2</v>
      </c>
      <c r="G212" s="54">
        <v>4.008449074074074E-2</v>
      </c>
      <c r="H212" s="295" t="s">
        <v>1149</v>
      </c>
      <c r="I212" s="55">
        <v>120</v>
      </c>
      <c r="J212" s="52">
        <v>193</v>
      </c>
      <c r="K212" s="50"/>
    </row>
    <row r="213" spans="1:11" ht="15.75" x14ac:dyDescent="0.25">
      <c r="A213" s="294">
        <v>195</v>
      </c>
      <c r="B213" s="52">
        <v>117</v>
      </c>
      <c r="C213" s="51" t="s">
        <v>412</v>
      </c>
      <c r="D213" s="52">
        <v>1997</v>
      </c>
      <c r="E213" s="51" t="s">
        <v>65</v>
      </c>
      <c r="F213" s="56">
        <v>1.8211805555555557E-2</v>
      </c>
      <c r="G213" s="54">
        <v>4.0644675925925931E-2</v>
      </c>
      <c r="H213" s="295" t="s">
        <v>1150</v>
      </c>
      <c r="I213" s="55">
        <v>103</v>
      </c>
      <c r="J213" s="52">
        <v>194</v>
      </c>
      <c r="K213" s="50"/>
    </row>
    <row r="214" spans="1:11" ht="15.75" x14ac:dyDescent="0.25">
      <c r="A214" s="294">
        <v>196</v>
      </c>
      <c r="B214" s="52">
        <v>111</v>
      </c>
      <c r="C214" s="51" t="s">
        <v>233</v>
      </c>
      <c r="D214" s="52">
        <v>1996</v>
      </c>
      <c r="E214" s="51" t="s">
        <v>58</v>
      </c>
      <c r="F214" s="56">
        <v>1.9444444444444445E-2</v>
      </c>
      <c r="G214" s="54">
        <v>4.1449074074074076E-2</v>
      </c>
      <c r="H214" s="295" t="s">
        <v>1151</v>
      </c>
      <c r="I214" s="55">
        <v>79</v>
      </c>
      <c r="J214" s="52">
        <v>195</v>
      </c>
      <c r="K214" s="50"/>
    </row>
    <row r="215" spans="1:11" ht="15.75" x14ac:dyDescent="0.25">
      <c r="A215" s="294">
        <v>197</v>
      </c>
      <c r="B215" s="52">
        <v>256</v>
      </c>
      <c r="C215" s="51" t="s">
        <v>244</v>
      </c>
      <c r="D215" s="52">
        <v>1996</v>
      </c>
      <c r="E215" s="51" t="s">
        <v>52</v>
      </c>
      <c r="F215" s="56">
        <v>1.8396990740740742E-2</v>
      </c>
      <c r="G215" s="54">
        <v>4.4631944444444439E-2</v>
      </c>
      <c r="H215" s="295" t="s">
        <v>1152</v>
      </c>
      <c r="I215" s="55">
        <v>0</v>
      </c>
      <c r="J215" s="52">
        <v>196</v>
      </c>
      <c r="K215" s="50"/>
    </row>
    <row r="216" spans="1:11" ht="15.75" x14ac:dyDescent="0.25">
      <c r="A216" s="294">
        <v>198</v>
      </c>
      <c r="B216" s="52">
        <v>113</v>
      </c>
      <c r="C216" s="51" t="s">
        <v>413</v>
      </c>
      <c r="D216" s="52">
        <v>1998</v>
      </c>
      <c r="E216" s="51" t="s">
        <v>58</v>
      </c>
      <c r="F216" s="56">
        <v>1.7056712962962964E-2</v>
      </c>
      <c r="G216" s="54">
        <v>4.4670138888888884E-2</v>
      </c>
      <c r="H216" s="295" t="s">
        <v>1153</v>
      </c>
      <c r="I216" s="55">
        <v>0</v>
      </c>
      <c r="J216" s="52">
        <v>197</v>
      </c>
      <c r="K216" s="50"/>
    </row>
    <row r="217" spans="1:11" ht="15.75" x14ac:dyDescent="0.25">
      <c r="A217" s="294">
        <v>199</v>
      </c>
      <c r="B217" s="52">
        <v>272</v>
      </c>
      <c r="C217" s="51" t="s">
        <v>238</v>
      </c>
      <c r="D217" s="52">
        <v>1996</v>
      </c>
      <c r="E217" s="51" t="s">
        <v>71</v>
      </c>
      <c r="F217" s="56">
        <v>2.2601851851851849E-2</v>
      </c>
      <c r="G217" s="54">
        <v>4.6424768518518518E-2</v>
      </c>
      <c r="H217" s="295" t="s">
        <v>1154</v>
      </c>
      <c r="I217" s="55">
        <v>0</v>
      </c>
      <c r="J217" s="52">
        <v>198</v>
      </c>
      <c r="K217" s="50"/>
    </row>
    <row r="218" spans="1:11" ht="15.75" x14ac:dyDescent="0.25">
      <c r="A218" s="294">
        <v>200</v>
      </c>
      <c r="B218" s="52">
        <v>105</v>
      </c>
      <c r="C218" s="51" t="s">
        <v>414</v>
      </c>
      <c r="D218" s="52">
        <v>1996</v>
      </c>
      <c r="E218" s="51" t="s">
        <v>51</v>
      </c>
      <c r="F218" s="56">
        <v>2.2457175925925926E-2</v>
      </c>
      <c r="G218" s="54">
        <v>4.7944444444444449E-2</v>
      </c>
      <c r="H218" s="295" t="s">
        <v>1155</v>
      </c>
      <c r="I218" s="55">
        <v>0</v>
      </c>
      <c r="J218" s="52">
        <v>199</v>
      </c>
      <c r="K218" s="50"/>
    </row>
    <row r="219" spans="1:11" ht="15.75" x14ac:dyDescent="0.25">
      <c r="A219" s="294">
        <v>201</v>
      </c>
      <c r="B219" s="52">
        <v>249</v>
      </c>
      <c r="C219" s="51" t="s">
        <v>243</v>
      </c>
      <c r="D219" s="52">
        <v>1995</v>
      </c>
      <c r="E219" s="51" t="s">
        <v>71</v>
      </c>
      <c r="F219" s="56">
        <v>2.4467592592592593E-2</v>
      </c>
      <c r="G219" s="54">
        <v>4.8537037037037038E-2</v>
      </c>
      <c r="H219" s="295" t="s">
        <v>1156</v>
      </c>
      <c r="I219" s="55">
        <v>0</v>
      </c>
      <c r="J219" s="52">
        <v>200</v>
      </c>
      <c r="K219" s="50"/>
    </row>
    <row r="220" spans="1:11" s="37" customFormat="1" ht="15.75" x14ac:dyDescent="0.25">
      <c r="A220" s="296"/>
      <c r="B220" s="46"/>
      <c r="C220" s="45"/>
      <c r="D220" s="46"/>
      <c r="E220" s="45"/>
      <c r="F220" s="45"/>
      <c r="G220" s="297"/>
      <c r="H220" s="333"/>
      <c r="I220" s="299"/>
      <c r="J220" s="300"/>
    </row>
    <row r="221" spans="1:11" s="37" customFormat="1" ht="15.75" x14ac:dyDescent="0.25">
      <c r="A221" s="302" t="s">
        <v>808</v>
      </c>
      <c r="B221" s="46"/>
      <c r="C221" s="45"/>
      <c r="D221" s="46"/>
      <c r="E221" s="45"/>
      <c r="F221" s="45"/>
      <c r="G221" s="297"/>
      <c r="H221" s="333"/>
      <c r="I221" s="299"/>
      <c r="J221" s="300"/>
    </row>
    <row r="222" spans="1:11" ht="15.75" x14ac:dyDescent="0.25">
      <c r="A222" s="294"/>
      <c r="B222" s="52">
        <v>128</v>
      </c>
      <c r="C222" s="51" t="s">
        <v>822</v>
      </c>
      <c r="D222" s="52">
        <v>1996</v>
      </c>
      <c r="E222" s="51" t="s">
        <v>51</v>
      </c>
      <c r="F222" s="56">
        <v>3.4976851851851849E-2</v>
      </c>
      <c r="G222" s="351"/>
      <c r="H222" s="352"/>
      <c r="I222" s="352"/>
      <c r="J222" s="352"/>
      <c r="K222" s="353"/>
    </row>
    <row r="223" spans="1:11" ht="15.75" x14ac:dyDescent="0.25">
      <c r="A223" s="294"/>
      <c r="B223" s="52">
        <v>226</v>
      </c>
      <c r="C223" s="51" t="s">
        <v>846</v>
      </c>
      <c r="D223" s="52">
        <v>1997</v>
      </c>
      <c r="E223" s="51" t="s">
        <v>58</v>
      </c>
      <c r="F223" s="56">
        <v>1.8645833333333334E-2</v>
      </c>
      <c r="G223" s="351"/>
      <c r="H223" s="352"/>
      <c r="I223" s="352"/>
      <c r="J223" s="352"/>
      <c r="K223" s="353"/>
    </row>
    <row r="224" spans="1:11" ht="15.75" x14ac:dyDescent="0.25">
      <c r="A224" s="296"/>
      <c r="B224" s="46"/>
      <c r="C224" s="45"/>
      <c r="D224" s="46"/>
      <c r="E224" s="45"/>
      <c r="F224" s="45"/>
      <c r="G224" s="297"/>
      <c r="H224" s="333"/>
      <c r="I224" s="299"/>
      <c r="J224" s="300"/>
      <c r="K224" s="37"/>
    </row>
    <row r="225" spans="1:11" s="37" customFormat="1" ht="15.75" x14ac:dyDescent="0.25">
      <c r="A225" s="302" t="s">
        <v>26</v>
      </c>
      <c r="B225" s="46"/>
      <c r="C225" s="45"/>
      <c r="D225" s="46"/>
      <c r="E225" s="45"/>
      <c r="F225" s="45"/>
      <c r="G225" s="297"/>
      <c r="H225" s="333"/>
      <c r="I225" s="299"/>
      <c r="J225" s="300"/>
    </row>
    <row r="226" spans="1:11" ht="15.75" x14ac:dyDescent="0.25">
      <c r="A226" s="294"/>
      <c r="B226" s="52">
        <v>7</v>
      </c>
      <c r="C226" s="51" t="s">
        <v>809</v>
      </c>
      <c r="D226" s="52">
        <v>1997</v>
      </c>
      <c r="E226" s="51" t="s">
        <v>53</v>
      </c>
      <c r="F226" s="56"/>
      <c r="G226" s="354"/>
      <c r="H226" s="327"/>
      <c r="I226" s="325"/>
      <c r="J226" s="328"/>
      <c r="K226" s="325"/>
    </row>
    <row r="227" spans="1:11" ht="15.75" x14ac:dyDescent="0.25">
      <c r="A227" s="294"/>
      <c r="B227" s="52">
        <v>19</v>
      </c>
      <c r="C227" s="51" t="s">
        <v>501</v>
      </c>
      <c r="D227" s="52">
        <v>1996</v>
      </c>
      <c r="E227" s="51" t="s">
        <v>56</v>
      </c>
      <c r="F227" s="56"/>
      <c r="G227" s="354"/>
      <c r="H227" s="327"/>
      <c r="I227" s="325"/>
      <c r="J227" s="328"/>
      <c r="K227" s="52"/>
    </row>
    <row r="228" spans="1:11" ht="15.75" x14ac:dyDescent="0.25">
      <c r="A228" s="294"/>
      <c r="B228" s="52">
        <v>23</v>
      </c>
      <c r="C228" s="51" t="s">
        <v>810</v>
      </c>
      <c r="D228" s="52">
        <v>1991</v>
      </c>
      <c r="E228" s="51" t="s">
        <v>51</v>
      </c>
      <c r="F228" s="56"/>
      <c r="G228" s="354"/>
      <c r="H228" s="327"/>
      <c r="I228" s="325"/>
      <c r="J228" s="328"/>
      <c r="K228" s="52"/>
    </row>
    <row r="229" spans="1:11" ht="15.75" x14ac:dyDescent="0.25">
      <c r="A229" s="294"/>
      <c r="B229" s="52">
        <v>25</v>
      </c>
      <c r="C229" s="51" t="s">
        <v>219</v>
      </c>
      <c r="D229" s="52">
        <v>1998</v>
      </c>
      <c r="E229" s="51" t="s">
        <v>67</v>
      </c>
      <c r="F229" s="56"/>
      <c r="G229" s="54"/>
      <c r="H229" s="295"/>
      <c r="I229" s="52"/>
      <c r="J229" s="50"/>
      <c r="K229" s="52"/>
    </row>
    <row r="230" spans="1:11" ht="15.75" x14ac:dyDescent="0.25">
      <c r="A230" s="294"/>
      <c r="B230" s="52">
        <v>31</v>
      </c>
      <c r="C230" s="51" t="s">
        <v>811</v>
      </c>
      <c r="D230" s="52">
        <v>1998</v>
      </c>
      <c r="E230" s="51" t="s">
        <v>52</v>
      </c>
      <c r="F230" s="56"/>
      <c r="G230" s="54"/>
      <c r="H230" s="295"/>
      <c r="I230" s="52"/>
      <c r="J230" s="50"/>
      <c r="K230" s="52"/>
    </row>
    <row r="231" spans="1:11" ht="15.75" x14ac:dyDescent="0.25">
      <c r="A231" s="294"/>
      <c r="B231" s="52">
        <v>37</v>
      </c>
      <c r="C231" s="51" t="s">
        <v>160</v>
      </c>
      <c r="D231" s="52">
        <v>1996</v>
      </c>
      <c r="E231" s="51" t="s">
        <v>71</v>
      </c>
      <c r="F231" s="56"/>
      <c r="G231" s="54"/>
      <c r="H231" s="295"/>
      <c r="I231" s="52"/>
      <c r="J231" s="50"/>
      <c r="K231" s="52"/>
    </row>
    <row r="232" spans="1:11" ht="15.75" x14ac:dyDescent="0.25">
      <c r="A232" s="294"/>
      <c r="B232" s="52">
        <v>48</v>
      </c>
      <c r="C232" s="51" t="s">
        <v>125</v>
      </c>
      <c r="D232" s="52">
        <v>1997</v>
      </c>
      <c r="E232" s="51" t="s">
        <v>63</v>
      </c>
      <c r="F232" s="56"/>
      <c r="G232" s="54"/>
      <c r="H232" s="295"/>
      <c r="I232" s="52"/>
      <c r="J232" s="50"/>
      <c r="K232" s="52"/>
    </row>
    <row r="233" spans="1:11" ht="15.75" x14ac:dyDescent="0.25">
      <c r="A233" s="294"/>
      <c r="B233" s="52">
        <v>66</v>
      </c>
      <c r="C233" s="51" t="s">
        <v>79</v>
      </c>
      <c r="D233" s="52">
        <v>1991</v>
      </c>
      <c r="E233" s="51" t="s">
        <v>53</v>
      </c>
      <c r="F233" s="56"/>
      <c r="G233" s="54"/>
      <c r="H233" s="295"/>
      <c r="I233" s="52"/>
      <c r="J233" s="50"/>
      <c r="K233" s="325"/>
    </row>
    <row r="234" spans="1:11" ht="15.75" x14ac:dyDescent="0.25">
      <c r="A234" s="294"/>
      <c r="B234" s="52">
        <v>80</v>
      </c>
      <c r="C234" s="51" t="s">
        <v>87</v>
      </c>
      <c r="D234" s="52">
        <v>1998</v>
      </c>
      <c r="E234" s="51" t="s">
        <v>63</v>
      </c>
      <c r="F234" s="56"/>
      <c r="G234" s="54"/>
      <c r="H234" s="295"/>
      <c r="I234" s="52"/>
      <c r="J234" s="50"/>
      <c r="K234" s="52"/>
    </row>
    <row r="235" spans="1:11" ht="15.75" x14ac:dyDescent="0.25">
      <c r="A235" s="294"/>
      <c r="B235" s="52">
        <v>85</v>
      </c>
      <c r="C235" s="51" t="s">
        <v>813</v>
      </c>
      <c r="D235" s="52">
        <v>1995</v>
      </c>
      <c r="E235" s="51" t="s">
        <v>47</v>
      </c>
      <c r="F235" s="56"/>
      <c r="G235" s="54"/>
      <c r="H235" s="295"/>
      <c r="I235" s="52"/>
      <c r="J235" s="50"/>
      <c r="K235" s="52"/>
    </row>
    <row r="236" spans="1:11" ht="15.75" x14ac:dyDescent="0.25">
      <c r="A236" s="294"/>
      <c r="B236" s="52">
        <v>87</v>
      </c>
      <c r="C236" s="51" t="s">
        <v>814</v>
      </c>
      <c r="D236" s="52">
        <v>1997</v>
      </c>
      <c r="E236" s="51" t="s">
        <v>51</v>
      </c>
      <c r="F236" s="56"/>
      <c r="G236" s="54"/>
      <c r="H236" s="295"/>
      <c r="I236" s="52"/>
      <c r="J236" s="50"/>
      <c r="K236" s="52"/>
    </row>
    <row r="237" spans="1:11" ht="15.75" x14ac:dyDescent="0.25">
      <c r="A237" s="294"/>
      <c r="B237" s="52">
        <v>89</v>
      </c>
      <c r="C237" s="51" t="s">
        <v>815</v>
      </c>
      <c r="D237" s="52">
        <v>1997</v>
      </c>
      <c r="E237" s="51" t="s">
        <v>54</v>
      </c>
      <c r="F237" s="56"/>
      <c r="G237" s="54"/>
      <c r="H237" s="295"/>
      <c r="I237" s="52"/>
      <c r="J237" s="50"/>
      <c r="K237" s="52"/>
    </row>
    <row r="238" spans="1:11" ht="15.75" x14ac:dyDescent="0.25">
      <c r="A238" s="294"/>
      <c r="B238" s="52">
        <v>101</v>
      </c>
      <c r="C238" s="51" t="s">
        <v>816</v>
      </c>
      <c r="D238" s="52">
        <v>1996</v>
      </c>
      <c r="E238" s="51" t="s">
        <v>57</v>
      </c>
      <c r="F238" s="56"/>
      <c r="G238" s="54"/>
      <c r="H238" s="295"/>
      <c r="I238" s="52"/>
      <c r="J238" s="50"/>
      <c r="K238" s="52"/>
    </row>
    <row r="239" spans="1:11" ht="15.75" x14ac:dyDescent="0.25">
      <c r="A239" s="294"/>
      <c r="B239" s="52">
        <v>106</v>
      </c>
      <c r="C239" s="51" t="s">
        <v>221</v>
      </c>
      <c r="D239" s="52">
        <v>1996</v>
      </c>
      <c r="E239" s="51" t="s">
        <v>69</v>
      </c>
      <c r="F239" s="56"/>
      <c r="G239" s="54"/>
      <c r="H239" s="295"/>
      <c r="I239" s="52"/>
      <c r="J239" s="50"/>
      <c r="K239" s="52"/>
    </row>
    <row r="240" spans="1:11" ht="15.75" x14ac:dyDescent="0.25">
      <c r="A240" s="294"/>
      <c r="B240" s="52">
        <v>112</v>
      </c>
      <c r="C240" s="51" t="s">
        <v>818</v>
      </c>
      <c r="D240" s="52">
        <v>1995</v>
      </c>
      <c r="E240" s="51" t="s">
        <v>71</v>
      </c>
      <c r="F240" s="56"/>
      <c r="G240" s="54"/>
      <c r="H240" s="295"/>
      <c r="I240" s="52"/>
      <c r="J240" s="50"/>
      <c r="K240" s="325"/>
    </row>
    <row r="241" spans="1:11" ht="15.75" x14ac:dyDescent="0.25">
      <c r="A241" s="294"/>
      <c r="B241" s="52">
        <v>115</v>
      </c>
      <c r="C241" s="51" t="s">
        <v>225</v>
      </c>
      <c r="D241" s="52">
        <v>1997</v>
      </c>
      <c r="E241" s="51" t="s">
        <v>55</v>
      </c>
      <c r="F241" s="56"/>
      <c r="G241" s="54"/>
      <c r="H241" s="295"/>
      <c r="I241" s="52"/>
      <c r="J241" s="50"/>
      <c r="K241" s="52"/>
    </row>
    <row r="242" spans="1:11" ht="15.75" x14ac:dyDescent="0.25">
      <c r="A242" s="294"/>
      <c r="B242" s="52">
        <v>118</v>
      </c>
      <c r="C242" s="51" t="s">
        <v>819</v>
      </c>
      <c r="D242" s="52">
        <v>1998</v>
      </c>
      <c r="E242" s="51" t="s">
        <v>46</v>
      </c>
      <c r="F242" s="56"/>
      <c r="G242" s="54"/>
      <c r="H242" s="295"/>
      <c r="I242" s="52"/>
      <c r="J242" s="50"/>
      <c r="K242" s="52"/>
    </row>
    <row r="243" spans="1:11" ht="15.75" x14ac:dyDescent="0.25">
      <c r="A243" s="294"/>
      <c r="B243" s="52">
        <v>120</v>
      </c>
      <c r="C243" s="51" t="s">
        <v>820</v>
      </c>
      <c r="D243" s="52">
        <v>1997</v>
      </c>
      <c r="E243" s="51" t="s">
        <v>51</v>
      </c>
      <c r="F243" s="56"/>
      <c r="G243" s="54"/>
      <c r="H243" s="295"/>
      <c r="I243" s="52"/>
      <c r="J243" s="50"/>
      <c r="K243" s="52"/>
    </row>
    <row r="244" spans="1:11" ht="15.75" x14ac:dyDescent="0.25">
      <c r="A244" s="294"/>
      <c r="B244" s="52">
        <v>123</v>
      </c>
      <c r="C244" s="51" t="s">
        <v>821</v>
      </c>
      <c r="D244" s="52">
        <v>1995</v>
      </c>
      <c r="E244" s="51" t="s">
        <v>46</v>
      </c>
      <c r="F244" s="56"/>
      <c r="G244" s="54"/>
      <c r="H244" s="295"/>
      <c r="I244" s="52"/>
      <c r="J244" s="50"/>
      <c r="K244" s="52"/>
    </row>
    <row r="245" spans="1:11" ht="15.75" x14ac:dyDescent="0.25">
      <c r="A245" s="294"/>
      <c r="B245" s="52">
        <v>134</v>
      </c>
      <c r="C245" s="51" t="s">
        <v>823</v>
      </c>
      <c r="D245" s="52">
        <v>1997</v>
      </c>
      <c r="E245" s="51" t="s">
        <v>71</v>
      </c>
      <c r="F245" s="56"/>
      <c r="G245" s="54"/>
      <c r="H245" s="295"/>
      <c r="I245" s="52"/>
      <c r="J245" s="50"/>
      <c r="K245" s="52"/>
    </row>
    <row r="246" spans="1:11" ht="15.75" x14ac:dyDescent="0.25">
      <c r="A246" s="294"/>
      <c r="B246" s="52">
        <v>140</v>
      </c>
      <c r="C246" s="51" t="s">
        <v>824</v>
      </c>
      <c r="D246" s="52">
        <v>1994</v>
      </c>
      <c r="E246" s="51" t="s">
        <v>70</v>
      </c>
      <c r="F246" s="56"/>
      <c r="G246" s="54"/>
      <c r="H246" s="295"/>
      <c r="I246" s="52"/>
      <c r="J246" s="50"/>
      <c r="K246" s="52"/>
    </row>
    <row r="247" spans="1:11" ht="15.75" x14ac:dyDescent="0.25">
      <c r="A247" s="294"/>
      <c r="B247" s="52">
        <v>142</v>
      </c>
      <c r="C247" s="51" t="s">
        <v>825</v>
      </c>
      <c r="D247" s="52">
        <v>1998</v>
      </c>
      <c r="E247" s="51" t="s">
        <v>55</v>
      </c>
      <c r="F247" s="56"/>
      <c r="G247" s="54"/>
      <c r="H247" s="295"/>
      <c r="I247" s="52"/>
      <c r="J247" s="50"/>
      <c r="K247" s="325"/>
    </row>
    <row r="248" spans="1:11" ht="15.75" x14ac:dyDescent="0.25">
      <c r="A248" s="294"/>
      <c r="B248" s="52">
        <v>146</v>
      </c>
      <c r="C248" s="51" t="s">
        <v>826</v>
      </c>
      <c r="D248" s="52">
        <v>1994</v>
      </c>
      <c r="E248" s="51" t="s">
        <v>51</v>
      </c>
      <c r="F248" s="56"/>
      <c r="G248" s="54"/>
      <c r="H248" s="295"/>
      <c r="I248" s="52"/>
      <c r="J248" s="50"/>
      <c r="K248" s="52"/>
    </row>
    <row r="249" spans="1:11" ht="15.75" x14ac:dyDescent="0.25">
      <c r="A249" s="294"/>
      <c r="B249" s="52">
        <v>148</v>
      </c>
      <c r="C249" s="51" t="s">
        <v>827</v>
      </c>
      <c r="D249" s="52">
        <v>1995</v>
      </c>
      <c r="E249" s="51" t="s">
        <v>46</v>
      </c>
      <c r="F249" s="56"/>
      <c r="G249" s="54"/>
      <c r="H249" s="295"/>
      <c r="I249" s="52"/>
      <c r="J249" s="50"/>
      <c r="K249" s="52"/>
    </row>
    <row r="250" spans="1:11" ht="15.75" x14ac:dyDescent="0.25">
      <c r="A250" s="294"/>
      <c r="B250" s="52">
        <v>153</v>
      </c>
      <c r="C250" s="51" t="s">
        <v>828</v>
      </c>
      <c r="D250" s="52">
        <v>1993</v>
      </c>
      <c r="E250" s="51" t="s">
        <v>70</v>
      </c>
      <c r="F250" s="56"/>
      <c r="G250" s="54"/>
      <c r="H250" s="295"/>
      <c r="I250" s="52"/>
      <c r="J250" s="50"/>
      <c r="K250" s="52"/>
    </row>
    <row r="251" spans="1:11" ht="15.75" x14ac:dyDescent="0.25">
      <c r="A251" s="294"/>
      <c r="B251" s="52">
        <v>154</v>
      </c>
      <c r="C251" s="51" t="s">
        <v>829</v>
      </c>
      <c r="D251" s="52">
        <v>1990</v>
      </c>
      <c r="E251" s="51" t="s">
        <v>47</v>
      </c>
      <c r="F251" s="56"/>
      <c r="G251" s="54"/>
      <c r="H251" s="295"/>
      <c r="I251" s="52"/>
      <c r="J251" s="50"/>
      <c r="K251" s="52"/>
    </row>
    <row r="252" spans="1:11" ht="15.75" x14ac:dyDescent="0.25">
      <c r="A252" s="294"/>
      <c r="B252" s="52">
        <v>157</v>
      </c>
      <c r="C252" s="51" t="s">
        <v>830</v>
      </c>
      <c r="D252" s="52">
        <v>1996</v>
      </c>
      <c r="E252" s="51" t="s">
        <v>57</v>
      </c>
      <c r="F252" s="56"/>
      <c r="G252" s="54"/>
      <c r="H252" s="295"/>
      <c r="I252" s="52"/>
      <c r="J252" s="50"/>
      <c r="K252" s="52"/>
    </row>
    <row r="253" spans="1:11" ht="15.75" x14ac:dyDescent="0.25">
      <c r="A253" s="294"/>
      <c r="B253" s="52">
        <v>160</v>
      </c>
      <c r="C253" s="51" t="s">
        <v>831</v>
      </c>
      <c r="D253" s="52">
        <v>1997</v>
      </c>
      <c r="E253" s="51" t="s">
        <v>71</v>
      </c>
      <c r="F253" s="56"/>
      <c r="G253" s="54"/>
      <c r="H253" s="295"/>
      <c r="I253" s="52"/>
      <c r="J253" s="50"/>
      <c r="K253" s="52"/>
    </row>
    <row r="254" spans="1:11" ht="15.75" x14ac:dyDescent="0.25">
      <c r="A254" s="294"/>
      <c r="B254" s="52">
        <v>163</v>
      </c>
      <c r="C254" s="51" t="s">
        <v>205</v>
      </c>
      <c r="D254" s="52">
        <v>1996</v>
      </c>
      <c r="E254" s="51" t="s">
        <v>108</v>
      </c>
      <c r="F254" s="56"/>
      <c r="G254" s="54"/>
      <c r="H254" s="295"/>
      <c r="I254" s="52"/>
      <c r="J254" s="50"/>
      <c r="K254" s="325"/>
    </row>
    <row r="255" spans="1:11" ht="15.75" x14ac:dyDescent="0.25">
      <c r="A255" s="294"/>
      <c r="B255" s="52">
        <v>171</v>
      </c>
      <c r="C255" s="51" t="s">
        <v>493</v>
      </c>
      <c r="D255" s="52">
        <v>1997</v>
      </c>
      <c r="E255" s="51" t="s">
        <v>51</v>
      </c>
      <c r="F255" s="56"/>
      <c r="G255" s="54"/>
      <c r="H255" s="295"/>
      <c r="I255" s="52"/>
      <c r="J255" s="50"/>
      <c r="K255" s="52"/>
    </row>
    <row r="256" spans="1:11" ht="15.75" x14ac:dyDescent="0.25">
      <c r="A256" s="294"/>
      <c r="B256" s="52">
        <v>173</v>
      </c>
      <c r="C256" s="51" t="s">
        <v>167</v>
      </c>
      <c r="D256" s="52">
        <v>1994</v>
      </c>
      <c r="E256" s="51" t="s">
        <v>66</v>
      </c>
      <c r="F256" s="56"/>
      <c r="G256" s="54"/>
      <c r="H256" s="295"/>
      <c r="I256" s="52"/>
      <c r="J256" s="50"/>
      <c r="K256" s="52"/>
    </row>
    <row r="257" spans="1:11" ht="15.75" x14ac:dyDescent="0.25">
      <c r="A257" s="294"/>
      <c r="B257" s="52">
        <v>174</v>
      </c>
      <c r="C257" s="51" t="s">
        <v>832</v>
      </c>
      <c r="D257" s="52">
        <v>1999</v>
      </c>
      <c r="E257" s="51" t="s">
        <v>55</v>
      </c>
      <c r="F257" s="56"/>
      <c r="G257" s="54"/>
      <c r="H257" s="295"/>
      <c r="I257" s="52"/>
      <c r="J257" s="50"/>
      <c r="K257" s="52"/>
    </row>
    <row r="258" spans="1:11" ht="15.75" x14ac:dyDescent="0.25">
      <c r="A258" s="294"/>
      <c r="B258" s="52">
        <v>178</v>
      </c>
      <c r="C258" s="51" t="s">
        <v>214</v>
      </c>
      <c r="D258" s="52">
        <v>1997</v>
      </c>
      <c r="E258" s="51" t="s">
        <v>66</v>
      </c>
      <c r="F258" s="56"/>
      <c r="G258" s="54"/>
      <c r="H258" s="295"/>
      <c r="I258" s="52"/>
      <c r="J258" s="50"/>
      <c r="K258" s="52"/>
    </row>
    <row r="259" spans="1:11" ht="15.75" x14ac:dyDescent="0.25">
      <c r="A259" s="294"/>
      <c r="B259" s="52">
        <v>180</v>
      </c>
      <c r="C259" s="51" t="s">
        <v>833</v>
      </c>
      <c r="D259" s="52">
        <v>1993</v>
      </c>
      <c r="E259" s="51" t="s">
        <v>57</v>
      </c>
      <c r="F259" s="56"/>
      <c r="G259" s="54"/>
      <c r="H259" s="295"/>
      <c r="I259" s="52"/>
      <c r="J259" s="50"/>
      <c r="K259" s="52"/>
    </row>
    <row r="260" spans="1:11" ht="15.75" x14ac:dyDescent="0.25">
      <c r="A260" s="294"/>
      <c r="B260" s="52">
        <v>182</v>
      </c>
      <c r="C260" s="51" t="s">
        <v>834</v>
      </c>
      <c r="D260" s="52">
        <v>1993</v>
      </c>
      <c r="E260" s="51" t="s">
        <v>64</v>
      </c>
      <c r="F260" s="56"/>
      <c r="G260" s="54"/>
      <c r="H260" s="295"/>
      <c r="I260" s="52"/>
      <c r="J260" s="50"/>
      <c r="K260" s="52"/>
    </row>
    <row r="261" spans="1:11" ht="15.75" x14ac:dyDescent="0.25">
      <c r="A261" s="294"/>
      <c r="B261" s="52">
        <v>183</v>
      </c>
      <c r="C261" s="51" t="s">
        <v>835</v>
      </c>
      <c r="D261" s="52">
        <v>1997</v>
      </c>
      <c r="E261" s="51" t="s">
        <v>46</v>
      </c>
      <c r="F261" s="56"/>
      <c r="G261" s="54"/>
      <c r="H261" s="295"/>
      <c r="I261" s="52"/>
      <c r="J261" s="50"/>
      <c r="K261" s="325"/>
    </row>
    <row r="262" spans="1:11" ht="15.75" x14ac:dyDescent="0.25">
      <c r="A262" s="294"/>
      <c r="B262" s="52">
        <v>186</v>
      </c>
      <c r="C262" s="51" t="s">
        <v>204</v>
      </c>
      <c r="D262" s="52">
        <v>1999</v>
      </c>
      <c r="E262" s="51" t="s">
        <v>66</v>
      </c>
      <c r="F262" s="56"/>
      <c r="G262" s="54"/>
      <c r="H262" s="295"/>
      <c r="I262" s="52"/>
      <c r="J262" s="50"/>
      <c r="K262" s="52"/>
    </row>
    <row r="263" spans="1:11" ht="15.75" x14ac:dyDescent="0.25">
      <c r="A263" s="294"/>
      <c r="B263" s="52">
        <v>189</v>
      </c>
      <c r="C263" s="51" t="s">
        <v>220</v>
      </c>
      <c r="D263" s="52">
        <v>1997</v>
      </c>
      <c r="E263" s="51" t="s">
        <v>70</v>
      </c>
      <c r="F263" s="56"/>
      <c r="G263" s="54"/>
      <c r="H263" s="295"/>
      <c r="I263" s="52"/>
      <c r="J263" s="50"/>
      <c r="K263" s="52"/>
    </row>
    <row r="264" spans="1:11" ht="15.75" x14ac:dyDescent="0.25">
      <c r="A264" s="294"/>
      <c r="B264" s="52">
        <v>193</v>
      </c>
      <c r="C264" s="51" t="s">
        <v>836</v>
      </c>
      <c r="D264" s="52">
        <v>1996</v>
      </c>
      <c r="E264" s="51" t="s">
        <v>57</v>
      </c>
      <c r="F264" s="56"/>
      <c r="G264" s="54"/>
      <c r="H264" s="295"/>
      <c r="I264" s="52"/>
      <c r="J264" s="50"/>
      <c r="K264" s="52"/>
    </row>
    <row r="265" spans="1:11" ht="15.75" x14ac:dyDescent="0.25">
      <c r="A265" s="294"/>
      <c r="B265" s="52">
        <v>199</v>
      </c>
      <c r="C265" s="51" t="s">
        <v>222</v>
      </c>
      <c r="D265" s="52">
        <v>1998</v>
      </c>
      <c r="E265" s="51" t="s">
        <v>66</v>
      </c>
      <c r="F265" s="56"/>
      <c r="G265" s="54"/>
      <c r="H265" s="295"/>
      <c r="I265" s="52"/>
      <c r="J265" s="50"/>
      <c r="K265" s="52"/>
    </row>
    <row r="266" spans="1:11" ht="15.75" x14ac:dyDescent="0.25">
      <c r="A266" s="294"/>
      <c r="B266" s="52">
        <v>204</v>
      </c>
      <c r="C266" s="51" t="s">
        <v>120</v>
      </c>
      <c r="D266" s="52"/>
      <c r="E266" s="51" t="s">
        <v>54</v>
      </c>
      <c r="F266" s="56"/>
      <c r="G266" s="54"/>
      <c r="H266" s="295"/>
      <c r="I266" s="52"/>
      <c r="J266" s="50"/>
      <c r="K266" s="52"/>
    </row>
    <row r="267" spans="1:11" ht="15.75" x14ac:dyDescent="0.25">
      <c r="A267" s="294"/>
      <c r="B267" s="52">
        <v>208</v>
      </c>
      <c r="C267" s="51" t="s">
        <v>837</v>
      </c>
      <c r="D267" s="52">
        <v>1995</v>
      </c>
      <c r="E267" s="51" t="s">
        <v>71</v>
      </c>
      <c r="F267" s="56"/>
      <c r="G267" s="54"/>
      <c r="H267" s="295"/>
      <c r="I267" s="52"/>
      <c r="J267" s="50"/>
      <c r="K267" s="52"/>
    </row>
    <row r="268" spans="1:11" ht="15.75" x14ac:dyDescent="0.25">
      <c r="A268" s="294"/>
      <c r="B268" s="52">
        <v>209</v>
      </c>
      <c r="C268" s="51" t="s">
        <v>838</v>
      </c>
      <c r="D268" s="52">
        <v>1998</v>
      </c>
      <c r="E268" s="51" t="s">
        <v>55</v>
      </c>
      <c r="F268" s="56"/>
      <c r="G268" s="54"/>
      <c r="H268" s="295"/>
      <c r="I268" s="52"/>
      <c r="J268" s="50"/>
      <c r="K268" s="325"/>
    </row>
    <row r="269" spans="1:11" ht="15.75" x14ac:dyDescent="0.25">
      <c r="A269" s="294"/>
      <c r="B269" s="52">
        <v>212</v>
      </c>
      <c r="C269" s="51" t="s">
        <v>839</v>
      </c>
      <c r="D269" s="52">
        <v>1991</v>
      </c>
      <c r="E269" s="51" t="s">
        <v>47</v>
      </c>
      <c r="F269" s="56"/>
      <c r="G269" s="54"/>
      <c r="H269" s="295"/>
      <c r="I269" s="52"/>
      <c r="J269" s="50"/>
      <c r="K269" s="52"/>
    </row>
    <row r="270" spans="1:11" ht="15.75" x14ac:dyDescent="0.25">
      <c r="A270" s="294"/>
      <c r="B270" s="52">
        <v>219</v>
      </c>
      <c r="C270" s="51" t="s">
        <v>840</v>
      </c>
      <c r="D270" s="52">
        <v>1997</v>
      </c>
      <c r="E270" s="51" t="s">
        <v>66</v>
      </c>
      <c r="F270" s="56"/>
      <c r="G270" s="54"/>
      <c r="H270" s="295"/>
      <c r="I270" s="52"/>
      <c r="J270" s="50"/>
      <c r="K270" s="52"/>
    </row>
    <row r="271" spans="1:11" ht="15.75" x14ac:dyDescent="0.25">
      <c r="A271" s="294"/>
      <c r="B271" s="52">
        <v>220</v>
      </c>
      <c r="C271" s="51" t="s">
        <v>841</v>
      </c>
      <c r="D271" s="52">
        <v>1995</v>
      </c>
      <c r="E271" s="51" t="s">
        <v>51</v>
      </c>
      <c r="F271" s="56"/>
      <c r="G271" s="54"/>
      <c r="H271" s="295"/>
      <c r="I271" s="52"/>
      <c r="J271" s="50"/>
      <c r="K271" s="52"/>
    </row>
    <row r="272" spans="1:11" ht="15.75" x14ac:dyDescent="0.25">
      <c r="A272" s="294"/>
      <c r="B272" s="52">
        <v>221</v>
      </c>
      <c r="C272" s="51" t="s">
        <v>842</v>
      </c>
      <c r="D272" s="52">
        <v>1998</v>
      </c>
      <c r="E272" s="51" t="s">
        <v>70</v>
      </c>
      <c r="F272" s="56"/>
      <c r="G272" s="54"/>
      <c r="H272" s="295"/>
      <c r="I272" s="52"/>
      <c r="J272" s="50"/>
      <c r="K272" s="52"/>
    </row>
    <row r="273" spans="1:11" ht="15.75" x14ac:dyDescent="0.25">
      <c r="A273" s="294"/>
      <c r="B273" s="52">
        <v>223</v>
      </c>
      <c r="C273" s="51" t="s">
        <v>843</v>
      </c>
      <c r="D273" s="52">
        <v>1997</v>
      </c>
      <c r="E273" s="51" t="s">
        <v>50</v>
      </c>
      <c r="F273" s="56"/>
      <c r="G273" s="54"/>
      <c r="H273" s="295"/>
      <c r="I273" s="52"/>
      <c r="J273" s="50"/>
      <c r="K273" s="52"/>
    </row>
    <row r="274" spans="1:11" ht="15.75" x14ac:dyDescent="0.25">
      <c r="A274" s="294"/>
      <c r="B274" s="52">
        <v>225</v>
      </c>
      <c r="C274" s="51" t="s">
        <v>845</v>
      </c>
      <c r="D274" s="52">
        <v>1997</v>
      </c>
      <c r="E274" s="51" t="s">
        <v>54</v>
      </c>
      <c r="F274" s="56"/>
      <c r="G274" s="54"/>
      <c r="H274" s="295"/>
      <c r="I274" s="52"/>
      <c r="J274" s="50"/>
      <c r="K274" s="52"/>
    </row>
    <row r="275" spans="1:11" ht="15.75" x14ac:dyDescent="0.25">
      <c r="A275" s="294"/>
      <c r="B275" s="52">
        <v>228</v>
      </c>
      <c r="C275" s="51" t="s">
        <v>847</v>
      </c>
      <c r="D275" s="52">
        <v>1995</v>
      </c>
      <c r="E275" s="51" t="s">
        <v>71</v>
      </c>
      <c r="F275" s="56"/>
      <c r="G275" s="54"/>
      <c r="H275" s="295"/>
      <c r="I275" s="52"/>
      <c r="J275" s="50"/>
      <c r="K275" s="325"/>
    </row>
    <row r="276" spans="1:11" ht="15.75" x14ac:dyDescent="0.25">
      <c r="A276" s="294"/>
      <c r="B276" s="52">
        <v>229</v>
      </c>
      <c r="C276" s="51" t="s">
        <v>848</v>
      </c>
      <c r="D276" s="52">
        <v>1997</v>
      </c>
      <c r="E276" s="51" t="s">
        <v>46</v>
      </c>
      <c r="F276" s="56"/>
      <c r="G276" s="54"/>
      <c r="H276" s="295"/>
      <c r="I276" s="52"/>
      <c r="J276" s="50"/>
      <c r="K276" s="52"/>
    </row>
    <row r="277" spans="1:11" ht="15.75" x14ac:dyDescent="0.25">
      <c r="A277" s="294"/>
      <c r="B277" s="52">
        <v>234</v>
      </c>
      <c r="C277" s="51" t="s">
        <v>849</v>
      </c>
      <c r="D277" s="52">
        <v>1998</v>
      </c>
      <c r="E277" s="51" t="s">
        <v>55</v>
      </c>
      <c r="F277" s="56"/>
      <c r="G277" s="54"/>
      <c r="H277" s="295"/>
      <c r="I277" s="52"/>
      <c r="J277" s="50"/>
      <c r="K277" s="52"/>
    </row>
    <row r="278" spans="1:11" ht="15.75" x14ac:dyDescent="0.25">
      <c r="A278" s="294"/>
      <c r="B278" s="52">
        <v>237</v>
      </c>
      <c r="C278" s="51" t="s">
        <v>220</v>
      </c>
      <c r="D278" s="52">
        <v>1994</v>
      </c>
      <c r="E278" s="51" t="s">
        <v>70</v>
      </c>
      <c r="F278" s="56"/>
      <c r="G278" s="54"/>
      <c r="H278" s="295"/>
      <c r="I278" s="52"/>
      <c r="J278" s="50"/>
      <c r="K278" s="52"/>
    </row>
    <row r="279" spans="1:11" ht="15.75" x14ac:dyDescent="0.25">
      <c r="A279" s="294"/>
      <c r="B279" s="52">
        <v>238</v>
      </c>
      <c r="C279" s="51" t="s">
        <v>117</v>
      </c>
      <c r="D279" s="52">
        <v>1994</v>
      </c>
      <c r="E279" s="51" t="s">
        <v>66</v>
      </c>
      <c r="F279" s="56"/>
      <c r="G279" s="54"/>
      <c r="H279" s="295"/>
      <c r="I279" s="52"/>
      <c r="J279" s="50"/>
      <c r="K279" s="52"/>
    </row>
    <row r="280" spans="1:11" ht="15.75" x14ac:dyDescent="0.25">
      <c r="A280" s="294"/>
      <c r="B280" s="52">
        <v>242</v>
      </c>
      <c r="C280" s="51" t="s">
        <v>241</v>
      </c>
      <c r="D280" s="52">
        <v>1998</v>
      </c>
      <c r="E280" s="51" t="s">
        <v>58</v>
      </c>
      <c r="F280" s="56"/>
      <c r="G280" s="54"/>
      <c r="H280" s="295"/>
      <c r="I280" s="52"/>
      <c r="J280" s="50"/>
      <c r="K280" s="52"/>
    </row>
    <row r="281" spans="1:11" ht="15.75" x14ac:dyDescent="0.25">
      <c r="A281" s="294"/>
      <c r="B281" s="52">
        <v>244</v>
      </c>
      <c r="C281" s="51" t="s">
        <v>851</v>
      </c>
      <c r="D281" s="52">
        <v>1997</v>
      </c>
      <c r="E281" s="51" t="s">
        <v>46</v>
      </c>
      <c r="F281" s="56"/>
      <c r="G281" s="54"/>
      <c r="H281" s="295"/>
      <c r="I281" s="52"/>
      <c r="J281" s="50"/>
      <c r="K281" s="52"/>
    </row>
    <row r="282" spans="1:11" ht="15.75" x14ac:dyDescent="0.25">
      <c r="A282" s="294"/>
      <c r="B282" s="52">
        <v>252</v>
      </c>
      <c r="C282" s="51" t="s">
        <v>492</v>
      </c>
      <c r="D282" s="52">
        <v>1995</v>
      </c>
      <c r="E282" s="51" t="s">
        <v>69</v>
      </c>
      <c r="F282" s="56"/>
      <c r="G282" s="54"/>
      <c r="H282" s="295"/>
      <c r="I282" s="52"/>
      <c r="J282" s="50"/>
      <c r="K282" s="325"/>
    </row>
    <row r="283" spans="1:11" ht="15.75" x14ac:dyDescent="0.25">
      <c r="A283" s="294"/>
      <c r="B283" s="52">
        <v>253</v>
      </c>
      <c r="C283" s="51" t="s">
        <v>852</v>
      </c>
      <c r="D283" s="52">
        <v>1996</v>
      </c>
      <c r="E283" s="51" t="s">
        <v>50</v>
      </c>
      <c r="F283" s="56"/>
      <c r="G283" s="54"/>
      <c r="H283" s="295"/>
      <c r="I283" s="52"/>
      <c r="J283" s="50"/>
      <c r="K283" s="52"/>
    </row>
    <row r="284" spans="1:11" ht="15.75" x14ac:dyDescent="0.25">
      <c r="A284" s="294"/>
      <c r="B284" s="52">
        <v>259</v>
      </c>
      <c r="C284" s="51" t="s">
        <v>213</v>
      </c>
      <c r="D284" s="52">
        <v>1998</v>
      </c>
      <c r="E284" s="51" t="s">
        <v>71</v>
      </c>
      <c r="F284" s="56"/>
      <c r="G284" s="54"/>
      <c r="H284" s="295"/>
      <c r="I284" s="52"/>
      <c r="J284" s="50"/>
      <c r="K284" s="52"/>
    </row>
    <row r="285" spans="1:11" ht="15.75" x14ac:dyDescent="0.25">
      <c r="A285" s="294"/>
      <c r="B285" s="52">
        <v>260</v>
      </c>
      <c r="C285" s="51" t="s">
        <v>235</v>
      </c>
      <c r="D285" s="52">
        <v>1988</v>
      </c>
      <c r="E285" s="51" t="s">
        <v>72</v>
      </c>
      <c r="F285" s="56"/>
      <c r="G285" s="54"/>
      <c r="H285" s="295"/>
      <c r="I285" s="52"/>
      <c r="J285" s="50"/>
      <c r="K285" s="52"/>
    </row>
    <row r="286" spans="1:11" ht="15.75" x14ac:dyDescent="0.25">
      <c r="A286" s="294"/>
      <c r="B286" s="52">
        <v>262</v>
      </c>
      <c r="C286" s="51" t="s">
        <v>853</v>
      </c>
      <c r="D286" s="52">
        <v>1999</v>
      </c>
      <c r="E286" s="51" t="s">
        <v>62</v>
      </c>
      <c r="F286" s="56"/>
      <c r="G286" s="54"/>
      <c r="H286" s="295"/>
      <c r="I286" s="52"/>
      <c r="J286" s="50"/>
      <c r="K286" s="52"/>
    </row>
    <row r="287" spans="1:11" ht="15.75" x14ac:dyDescent="0.25">
      <c r="A287" s="294"/>
      <c r="B287" s="52">
        <v>263</v>
      </c>
      <c r="C287" s="51" t="s">
        <v>854</v>
      </c>
      <c r="D287" s="52">
        <v>1998</v>
      </c>
      <c r="E287" s="51" t="s">
        <v>72</v>
      </c>
      <c r="F287" s="56"/>
      <c r="G287" s="54"/>
      <c r="H287" s="295"/>
      <c r="I287" s="52"/>
      <c r="J287" s="50"/>
      <c r="K287" s="52"/>
    </row>
    <row r="288" spans="1:11" ht="15.75" x14ac:dyDescent="0.25">
      <c r="A288" s="294"/>
      <c r="B288" s="52">
        <v>273</v>
      </c>
      <c r="C288" s="51" t="s">
        <v>239</v>
      </c>
      <c r="D288" s="52">
        <v>1996</v>
      </c>
      <c r="E288" s="51" t="s">
        <v>52</v>
      </c>
      <c r="F288" s="56"/>
      <c r="G288" s="54"/>
      <c r="H288" s="295"/>
      <c r="I288" s="52"/>
      <c r="J288" s="50"/>
      <c r="K288" s="52"/>
    </row>
    <row r="289" spans="1:11" ht="15.75" x14ac:dyDescent="0.25">
      <c r="A289" s="294"/>
      <c r="B289" s="52">
        <v>274</v>
      </c>
      <c r="C289" s="51" t="s">
        <v>855</v>
      </c>
      <c r="D289" s="52">
        <v>1997</v>
      </c>
      <c r="E289" s="51" t="s">
        <v>71</v>
      </c>
      <c r="F289" s="56"/>
      <c r="G289" s="54"/>
      <c r="H289" s="295"/>
      <c r="I289" s="52"/>
      <c r="J289" s="50"/>
      <c r="K289" s="325"/>
    </row>
    <row r="290" spans="1:11" ht="15.75" x14ac:dyDescent="0.25">
      <c r="A290" s="294"/>
      <c r="B290" s="52">
        <v>275</v>
      </c>
      <c r="C290" s="51" t="s">
        <v>856</v>
      </c>
      <c r="D290" s="52">
        <v>1998</v>
      </c>
      <c r="E290" s="51" t="s">
        <v>63</v>
      </c>
      <c r="F290" s="56"/>
      <c r="G290" s="54"/>
      <c r="H290" s="295"/>
      <c r="I290" s="52"/>
      <c r="J290" s="50"/>
      <c r="K290" s="52"/>
    </row>
    <row r="291" spans="1:11" ht="15.75" x14ac:dyDescent="0.25">
      <c r="A291" s="294"/>
      <c r="B291" s="52">
        <v>276</v>
      </c>
      <c r="C291" s="51" t="s">
        <v>91</v>
      </c>
      <c r="D291" s="52">
        <v>1998</v>
      </c>
      <c r="E291" s="51" t="s">
        <v>56</v>
      </c>
      <c r="F291" s="56"/>
      <c r="G291" s="54"/>
      <c r="H291" s="295"/>
      <c r="I291" s="52"/>
      <c r="J291" s="50"/>
      <c r="K291" s="52"/>
    </row>
    <row r="292" spans="1:11" x14ac:dyDescent="0.2">
      <c r="I292" s="42"/>
      <c r="K292"/>
    </row>
    <row r="293" spans="1:11" s="37" customFormat="1" ht="15.75" x14ac:dyDescent="0.25">
      <c r="A293" s="44"/>
      <c r="B293" s="44"/>
      <c r="C293" s="45"/>
      <c r="D293" s="45"/>
      <c r="E293" s="46"/>
      <c r="F293" s="45"/>
      <c r="G293" s="96"/>
      <c r="H293" s="96"/>
      <c r="I293" s="97"/>
      <c r="J293" s="98"/>
      <c r="K293" s="46"/>
    </row>
    <row r="294" spans="1:11" s="37" customFormat="1" ht="15.75" x14ac:dyDescent="0.25">
      <c r="A294" s="227"/>
      <c r="B294" s="227"/>
      <c r="C294" s="228" t="s">
        <v>463</v>
      </c>
      <c r="D294" s="228"/>
      <c r="E294" s="229"/>
      <c r="F294" s="228"/>
      <c r="G294" s="230" t="s">
        <v>464</v>
      </c>
      <c r="H294" s="231"/>
      <c r="I294" s="230"/>
      <c r="J294" s="232"/>
      <c r="K294" s="229"/>
    </row>
    <row r="295" spans="1:11" s="37" customFormat="1" ht="7.5" customHeight="1" x14ac:dyDescent="0.25">
      <c r="A295" s="227"/>
      <c r="B295" s="227"/>
      <c r="C295" s="228"/>
      <c r="D295" s="228"/>
      <c r="E295" s="229"/>
      <c r="F295" s="228"/>
      <c r="G295" s="230"/>
      <c r="H295" s="231"/>
      <c r="I295" s="230"/>
      <c r="J295" s="232"/>
      <c r="K295" s="229"/>
    </row>
    <row r="296" spans="1:11" s="37" customFormat="1" ht="15.75" x14ac:dyDescent="0.25">
      <c r="A296" s="227"/>
      <c r="B296" s="227"/>
      <c r="C296" s="228" t="s">
        <v>45</v>
      </c>
      <c r="D296" s="228"/>
      <c r="E296" s="229"/>
      <c r="F296" s="228"/>
      <c r="G296" s="230" t="s">
        <v>465</v>
      </c>
      <c r="H296" s="231"/>
      <c r="I296" s="230"/>
      <c r="J296" s="232"/>
      <c r="K296" s="229"/>
    </row>
    <row r="297" spans="1:11" s="37" customFormat="1" ht="15.75" x14ac:dyDescent="0.25">
      <c r="A297" s="44"/>
      <c r="B297" s="44"/>
      <c r="C297" s="45"/>
      <c r="D297" s="45"/>
      <c r="E297" s="46"/>
      <c r="F297" s="45"/>
      <c r="G297" s="96"/>
      <c r="H297" s="96"/>
      <c r="I297" s="97"/>
      <c r="J297" s="98"/>
      <c r="K297" s="46"/>
    </row>
    <row r="298" spans="1:11" s="37" customFormat="1" ht="15.75" x14ac:dyDescent="0.25">
      <c r="A298" s="44"/>
      <c r="B298" s="44"/>
      <c r="C298" s="45"/>
      <c r="D298" s="45"/>
      <c r="E298" s="46"/>
      <c r="F298" s="45"/>
      <c r="G298" s="96"/>
      <c r="H298" s="96"/>
      <c r="I298" s="97"/>
      <c r="J298" s="98"/>
      <c r="K298" s="46"/>
    </row>
    <row r="299" spans="1:11" ht="15.75" x14ac:dyDescent="0.25">
      <c r="F299" s="45"/>
      <c r="G299" s="96"/>
      <c r="H299" s="96"/>
    </row>
  </sheetData>
  <mergeCells count="7">
    <mergeCell ref="G223:K223"/>
    <mergeCell ref="C1:J7"/>
    <mergeCell ref="A8:K8"/>
    <mergeCell ref="A9:K9"/>
    <mergeCell ref="A11:D11"/>
    <mergeCell ref="A13:K13"/>
    <mergeCell ref="G222:K22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zoomScale="85" zoomScaleNormal="85" workbookViewId="0">
      <selection activeCell="N6" sqref="N6"/>
    </sheetView>
  </sheetViews>
  <sheetFormatPr defaultColWidth="8.6640625" defaultRowHeight="20.25" x14ac:dyDescent="0.3"/>
  <cols>
    <col min="1" max="1" width="5" style="171" customWidth="1"/>
    <col min="2" max="2" width="4" style="172" customWidth="1"/>
    <col min="3" max="3" width="24" style="200" customWidth="1"/>
    <col min="4" max="4" width="8.83203125" style="201" customWidth="1"/>
    <col min="5" max="5" width="46.6640625" style="202" customWidth="1"/>
    <col min="6" max="6" width="12.5" style="202" customWidth="1"/>
    <col min="7" max="7" width="13.1640625" style="200" customWidth="1"/>
    <col min="8" max="8" width="11.33203125" style="200" hidden="1" customWidth="1"/>
    <col min="9" max="9" width="6" style="200" hidden="1" customWidth="1"/>
    <col min="10" max="10" width="11.33203125" style="200" customWidth="1"/>
    <col min="11" max="16384" width="8.6640625" style="204"/>
  </cols>
  <sheetData>
    <row r="1" spans="1:12" customFormat="1" ht="14.45" customHeight="1" x14ac:dyDescent="0.2">
      <c r="A1" s="171"/>
      <c r="B1" s="172"/>
      <c r="C1" s="155" t="s">
        <v>437</v>
      </c>
      <c r="D1" s="155"/>
      <c r="E1" s="155"/>
      <c r="F1" s="155"/>
      <c r="G1" s="155"/>
      <c r="H1" s="126"/>
      <c r="I1" s="126"/>
      <c r="J1" s="126"/>
    </row>
    <row r="2" spans="1:12" customFormat="1" ht="12.75" customHeight="1" x14ac:dyDescent="0.2">
      <c r="A2" s="174"/>
      <c r="B2" s="175"/>
      <c r="C2" s="155"/>
      <c r="D2" s="155"/>
      <c r="E2" s="155"/>
      <c r="F2" s="155"/>
      <c r="G2" s="155"/>
      <c r="H2" s="126"/>
      <c r="I2" s="126"/>
      <c r="J2" s="126"/>
    </row>
    <row r="3" spans="1:12" customFormat="1" ht="12.75" customHeight="1" x14ac:dyDescent="0.2">
      <c r="A3" s="174"/>
      <c r="B3" s="175"/>
      <c r="C3" s="155"/>
      <c r="D3" s="155"/>
      <c r="E3" s="155"/>
      <c r="F3" s="155"/>
      <c r="G3" s="155"/>
      <c r="H3" s="126"/>
      <c r="I3" s="126"/>
      <c r="J3" s="126"/>
    </row>
    <row r="4" spans="1:12" customFormat="1" ht="12.75" customHeight="1" x14ac:dyDescent="0.2">
      <c r="A4" s="174"/>
      <c r="B4" s="175"/>
      <c r="C4" s="155"/>
      <c r="D4" s="155"/>
      <c r="E4" s="155"/>
      <c r="F4" s="155"/>
      <c r="G4" s="155"/>
      <c r="H4" s="126"/>
      <c r="I4" s="126"/>
      <c r="J4" s="126"/>
    </row>
    <row r="5" spans="1:12" customFormat="1" ht="12.75" customHeight="1" x14ac:dyDescent="0.2">
      <c r="A5" s="174"/>
      <c r="B5" s="175"/>
      <c r="C5" s="155"/>
      <c r="D5" s="155"/>
      <c r="E5" s="155"/>
      <c r="F5" s="155"/>
      <c r="G5" s="155"/>
      <c r="H5" s="126"/>
      <c r="I5" s="126"/>
      <c r="J5" s="126"/>
    </row>
    <row r="6" spans="1:12" customFormat="1" ht="12.75" customHeight="1" x14ac:dyDescent="0.2">
      <c r="A6" s="174"/>
      <c r="B6" s="175"/>
      <c r="C6" s="155"/>
      <c r="D6" s="155"/>
      <c r="E6" s="155"/>
      <c r="F6" s="155"/>
      <c r="G6" s="155"/>
      <c r="H6" s="126"/>
      <c r="I6" s="126"/>
      <c r="J6" s="126"/>
    </row>
    <row r="7" spans="1:12" customFormat="1" ht="15.75" customHeight="1" x14ac:dyDescent="0.2">
      <c r="A7" s="174"/>
      <c r="B7" s="175"/>
      <c r="C7" s="155"/>
      <c r="D7" s="155"/>
      <c r="E7" s="155"/>
      <c r="F7" s="155"/>
      <c r="G7" s="155"/>
      <c r="H7" s="126"/>
      <c r="I7" s="126"/>
      <c r="J7" s="126"/>
    </row>
    <row r="8" spans="1:12" customFormat="1" ht="6" customHeight="1" x14ac:dyDescent="0.3">
      <c r="A8" s="176"/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2" customFormat="1" ht="22.5" customHeight="1" x14ac:dyDescent="0.3">
      <c r="A9" s="176"/>
      <c r="B9" s="177" t="s">
        <v>438</v>
      </c>
      <c r="C9" s="177"/>
      <c r="D9" s="177"/>
      <c r="E9" s="177"/>
      <c r="F9" s="177"/>
      <c r="G9" s="177"/>
      <c r="H9" s="177"/>
      <c r="I9" s="177"/>
      <c r="J9" s="177"/>
      <c r="K9" s="178"/>
    </row>
    <row r="10" spans="1:12" customFormat="1" ht="21" customHeight="1" x14ac:dyDescent="0.3">
      <c r="A10" s="176"/>
      <c r="B10" s="159" t="s">
        <v>466</v>
      </c>
      <c r="C10" s="159"/>
      <c r="D10" s="159"/>
      <c r="E10" s="159"/>
      <c r="F10" s="159"/>
      <c r="G10" s="159"/>
      <c r="H10" s="159"/>
      <c r="I10" s="159"/>
      <c r="J10" s="159"/>
      <c r="K10" s="179"/>
    </row>
    <row r="11" spans="1:12" s="185" customFormat="1" ht="15.75" x14ac:dyDescent="0.25">
      <c r="A11" s="180" t="s">
        <v>440</v>
      </c>
      <c r="B11" s="181"/>
      <c r="C11" s="180"/>
      <c r="D11" s="180"/>
      <c r="E11" s="180"/>
      <c r="F11" s="180"/>
      <c r="G11" s="180"/>
      <c r="H11" s="182"/>
      <c r="I11" s="182"/>
      <c r="J11" s="182" t="s">
        <v>441</v>
      </c>
      <c r="K11" s="184"/>
    </row>
    <row r="12" spans="1:12" s="191" customFormat="1" ht="12.75" customHeight="1" x14ac:dyDescent="0.2">
      <c r="A12" s="180" t="s">
        <v>442</v>
      </c>
      <c r="B12" s="186"/>
      <c r="C12" s="125"/>
      <c r="D12" s="125"/>
      <c r="E12" s="125"/>
      <c r="F12" s="125"/>
      <c r="G12" s="125"/>
      <c r="H12" s="187"/>
      <c r="I12" s="187"/>
      <c r="J12" s="187">
        <v>42795</v>
      </c>
      <c r="K12" s="189"/>
      <c r="L12" s="190"/>
    </row>
    <row r="13" spans="1:12" customFormat="1" ht="16.5" customHeight="1" x14ac:dyDescent="0.25">
      <c r="A13" s="192"/>
      <c r="B13" s="193"/>
      <c r="C13" s="194"/>
      <c r="D13" s="125"/>
      <c r="E13" s="195"/>
      <c r="F13" s="195"/>
      <c r="G13" s="194"/>
      <c r="H13" s="194"/>
      <c r="I13" s="194"/>
      <c r="J13" s="194"/>
      <c r="K13" s="19"/>
    </row>
    <row r="14" spans="1:12" customFormat="1" ht="23.25" customHeight="1" x14ac:dyDescent="0.3">
      <c r="A14" s="176"/>
      <c r="B14" s="159" t="s">
        <v>443</v>
      </c>
      <c r="C14" s="159"/>
      <c r="D14" s="159"/>
      <c r="E14" s="159"/>
      <c r="F14" s="159"/>
      <c r="G14" s="159"/>
      <c r="H14" s="159"/>
      <c r="I14" s="159"/>
      <c r="J14" s="159"/>
      <c r="K14" s="19"/>
    </row>
    <row r="15" spans="1:12" s="191" customFormat="1" ht="14.25" customHeight="1" x14ac:dyDescent="0.3">
      <c r="A15" s="192"/>
      <c r="B15" s="193"/>
      <c r="C15" s="194"/>
      <c r="D15" s="125"/>
      <c r="F15" s="197"/>
      <c r="G15" s="197" t="s">
        <v>444</v>
      </c>
      <c r="H15" s="198"/>
      <c r="I15" s="198"/>
      <c r="J15" s="198">
        <v>0.52083333333333337</v>
      </c>
      <c r="K15" s="190"/>
    </row>
    <row r="16" spans="1:12" s="191" customFormat="1" ht="14.25" customHeight="1" x14ac:dyDescent="0.3">
      <c r="A16" s="192"/>
      <c r="B16" s="193"/>
      <c r="C16" s="194"/>
      <c r="D16" s="125"/>
      <c r="F16" s="197"/>
      <c r="G16" s="197" t="s">
        <v>445</v>
      </c>
      <c r="H16" s="198"/>
      <c r="I16" s="198"/>
      <c r="J16" s="198">
        <v>0.60416666666666663</v>
      </c>
      <c r="K16" s="190"/>
    </row>
    <row r="17" spans="1:16" ht="9.75" customHeight="1" x14ac:dyDescent="0.3"/>
    <row r="18" spans="1:16" s="207" customFormat="1" ht="18.75" customHeight="1" x14ac:dyDescent="0.2">
      <c r="A18" s="205" t="s">
        <v>17</v>
      </c>
      <c r="B18" s="205" t="s">
        <v>446</v>
      </c>
      <c r="C18" s="205" t="s">
        <v>447</v>
      </c>
      <c r="D18" s="205" t="s">
        <v>448</v>
      </c>
      <c r="E18" s="205" t="s">
        <v>449</v>
      </c>
      <c r="F18" s="205" t="s">
        <v>450</v>
      </c>
      <c r="G18" s="205" t="s">
        <v>61</v>
      </c>
      <c r="H18" s="205" t="s">
        <v>451</v>
      </c>
      <c r="I18" s="205"/>
      <c r="J18" s="205" t="s">
        <v>245</v>
      </c>
      <c r="O18" s="208"/>
      <c r="P18" s="208"/>
    </row>
    <row r="19" spans="1:16" ht="16.5" customHeight="1" x14ac:dyDescent="0.25">
      <c r="A19" s="233">
        <v>1</v>
      </c>
      <c r="B19" s="234">
        <v>32</v>
      </c>
      <c r="C19" s="235" t="s">
        <v>53</v>
      </c>
      <c r="D19" s="212">
        <v>1</v>
      </c>
      <c r="E19" s="213" t="s">
        <v>89</v>
      </c>
      <c r="F19" s="214">
        <v>9.751157407407408E-3</v>
      </c>
      <c r="G19" s="236">
        <v>3.8726851851851853E-2</v>
      </c>
      <c r="H19" s="220">
        <f>G19/4</f>
        <v>9.6817129629629631E-3</v>
      </c>
      <c r="I19" s="237">
        <v>1155</v>
      </c>
      <c r="J19" s="235">
        <f>I19*4</f>
        <v>4620</v>
      </c>
    </row>
    <row r="20" spans="1:16" ht="16.5" customHeight="1" x14ac:dyDescent="0.25">
      <c r="A20" s="238"/>
      <c r="B20" s="239"/>
      <c r="C20" s="240"/>
      <c r="D20" s="212">
        <v>2</v>
      </c>
      <c r="E20" s="213" t="s">
        <v>79</v>
      </c>
      <c r="F20" s="214">
        <v>9.5347222222222222E-3</v>
      </c>
      <c r="G20" s="241"/>
      <c r="H20" s="221"/>
      <c r="I20" s="242"/>
      <c r="J20" s="240"/>
    </row>
    <row r="21" spans="1:16" ht="16.5" customHeight="1" x14ac:dyDescent="0.25">
      <c r="A21" s="238"/>
      <c r="B21" s="239"/>
      <c r="C21" s="240"/>
      <c r="D21" s="212">
        <v>3</v>
      </c>
      <c r="E21" s="213" t="s">
        <v>74</v>
      </c>
      <c r="F21" s="214">
        <v>9.6111111111111102E-3</v>
      </c>
      <c r="G21" s="241"/>
      <c r="H21" s="221"/>
      <c r="I21" s="242"/>
      <c r="J21" s="240"/>
    </row>
    <row r="22" spans="1:16" ht="16.5" customHeight="1" x14ac:dyDescent="0.25">
      <c r="A22" s="243"/>
      <c r="B22" s="244"/>
      <c r="C22" s="245"/>
      <c r="D22" s="212">
        <v>4</v>
      </c>
      <c r="E22" s="213" t="s">
        <v>75</v>
      </c>
      <c r="F22" s="214">
        <v>9.8356481481481489E-3</v>
      </c>
      <c r="G22" s="246"/>
      <c r="H22" s="222"/>
      <c r="I22" s="247"/>
      <c r="J22" s="245"/>
    </row>
    <row r="23" spans="1:16" ht="16.5" customHeight="1" x14ac:dyDescent="0.25">
      <c r="A23" s="233">
        <v>2</v>
      </c>
      <c r="B23" s="234">
        <v>31</v>
      </c>
      <c r="C23" s="235" t="s">
        <v>50</v>
      </c>
      <c r="D23" s="212">
        <v>1</v>
      </c>
      <c r="E23" s="213" t="s">
        <v>82</v>
      </c>
      <c r="F23" s="214">
        <v>1.0413194444444444E-2</v>
      </c>
      <c r="G23" s="236">
        <v>4.0306712962962961E-2</v>
      </c>
      <c r="H23" s="220">
        <f t="shared" ref="H23" si="0">G23/4</f>
        <v>1.007667824074074E-2</v>
      </c>
      <c r="I23" s="237">
        <v>1075</v>
      </c>
      <c r="J23" s="235">
        <f>I23*4</f>
        <v>4300</v>
      </c>
    </row>
    <row r="24" spans="1:16" ht="16.5" customHeight="1" x14ac:dyDescent="0.25">
      <c r="A24" s="238"/>
      <c r="B24" s="239"/>
      <c r="C24" s="240"/>
      <c r="D24" s="212">
        <v>2</v>
      </c>
      <c r="E24" s="213" t="s">
        <v>76</v>
      </c>
      <c r="F24" s="214">
        <v>9.8240740740740736E-3</v>
      </c>
      <c r="G24" s="241"/>
      <c r="H24" s="221"/>
      <c r="I24" s="242"/>
      <c r="J24" s="240"/>
    </row>
    <row r="25" spans="1:16" ht="16.5" customHeight="1" x14ac:dyDescent="0.25">
      <c r="A25" s="238"/>
      <c r="B25" s="239"/>
      <c r="C25" s="240"/>
      <c r="D25" s="212">
        <v>3</v>
      </c>
      <c r="E25" s="213" t="s">
        <v>83</v>
      </c>
      <c r="F25" s="214">
        <v>1.035300925925926E-2</v>
      </c>
      <c r="G25" s="241"/>
      <c r="H25" s="221"/>
      <c r="I25" s="242"/>
      <c r="J25" s="240"/>
    </row>
    <row r="26" spans="1:16" ht="16.5" customHeight="1" x14ac:dyDescent="0.25">
      <c r="A26" s="243"/>
      <c r="B26" s="244"/>
      <c r="C26" s="245"/>
      <c r="D26" s="212">
        <v>4</v>
      </c>
      <c r="E26" s="213" t="s">
        <v>73</v>
      </c>
      <c r="F26" s="214">
        <v>9.7164351851851856E-3</v>
      </c>
      <c r="G26" s="246"/>
      <c r="H26" s="222"/>
      <c r="I26" s="247"/>
      <c r="J26" s="245"/>
    </row>
    <row r="27" spans="1:16" ht="16.5" customHeight="1" x14ac:dyDescent="0.25">
      <c r="A27" s="233">
        <v>3</v>
      </c>
      <c r="B27" s="234">
        <v>33</v>
      </c>
      <c r="C27" s="235" t="s">
        <v>467</v>
      </c>
      <c r="D27" s="212">
        <v>1</v>
      </c>
      <c r="E27" s="213" t="s">
        <v>93</v>
      </c>
      <c r="F27" s="214">
        <v>1.0331018518518519E-2</v>
      </c>
      <c r="G27" s="236">
        <v>4.1607638888888888E-2</v>
      </c>
      <c r="H27" s="220">
        <f t="shared" ref="H27" si="1">G27/4</f>
        <v>1.0401909722222222E-2</v>
      </c>
      <c r="I27" s="237">
        <v>1014</v>
      </c>
      <c r="J27" s="235">
        <f>I27*4</f>
        <v>4056</v>
      </c>
    </row>
    <row r="28" spans="1:16" ht="16.5" customHeight="1" x14ac:dyDescent="0.25">
      <c r="A28" s="238"/>
      <c r="B28" s="239"/>
      <c r="C28" s="240"/>
      <c r="D28" s="212">
        <v>2</v>
      </c>
      <c r="E28" s="213" t="s">
        <v>371</v>
      </c>
      <c r="F28" s="214">
        <v>1.0575231481481482E-2</v>
      </c>
      <c r="G28" s="241"/>
      <c r="H28" s="221"/>
      <c r="I28" s="242"/>
      <c r="J28" s="240"/>
    </row>
    <row r="29" spans="1:16" ht="16.5" customHeight="1" x14ac:dyDescent="0.25">
      <c r="A29" s="238"/>
      <c r="B29" s="239"/>
      <c r="C29" s="240"/>
      <c r="D29" s="212">
        <v>3</v>
      </c>
      <c r="E29" s="213" t="s">
        <v>98</v>
      </c>
      <c r="F29" s="214">
        <v>1.0436342592592594E-2</v>
      </c>
      <c r="G29" s="241"/>
      <c r="H29" s="221"/>
      <c r="I29" s="242"/>
      <c r="J29" s="240"/>
    </row>
    <row r="30" spans="1:16" ht="16.5" customHeight="1" x14ac:dyDescent="0.25">
      <c r="A30" s="243"/>
      <c r="B30" s="244"/>
      <c r="C30" s="245"/>
      <c r="D30" s="212">
        <v>4</v>
      </c>
      <c r="E30" s="213" t="s">
        <v>78</v>
      </c>
      <c r="F30" s="214">
        <v>1.0265046296296296E-2</v>
      </c>
      <c r="G30" s="246"/>
      <c r="H30" s="222"/>
      <c r="I30" s="247"/>
      <c r="J30" s="245"/>
    </row>
    <row r="31" spans="1:16" ht="16.5" customHeight="1" x14ac:dyDescent="0.25">
      <c r="A31" s="233">
        <v>4</v>
      </c>
      <c r="B31" s="234">
        <v>40</v>
      </c>
      <c r="C31" s="235" t="s">
        <v>468</v>
      </c>
      <c r="D31" s="212">
        <v>1</v>
      </c>
      <c r="E31" s="213" t="s">
        <v>106</v>
      </c>
      <c r="F31" s="214">
        <v>1.114699074074074E-2</v>
      </c>
      <c r="G31" s="236">
        <v>4.3342592592592592E-2</v>
      </c>
      <c r="H31" s="220">
        <f t="shared" ref="H31" si="2">G31/4</f>
        <v>1.0835648148148148E-2</v>
      </c>
      <c r="I31" s="237">
        <v>939</v>
      </c>
      <c r="J31" s="235">
        <f t="shared" ref="J31" si="3">I31*4</f>
        <v>3756</v>
      </c>
    </row>
    <row r="32" spans="1:16" ht="16.5" customHeight="1" x14ac:dyDescent="0.25">
      <c r="A32" s="238"/>
      <c r="B32" s="239"/>
      <c r="C32" s="240"/>
      <c r="D32" s="212">
        <v>2</v>
      </c>
      <c r="E32" s="213" t="s">
        <v>117</v>
      </c>
      <c r="F32" s="214">
        <v>1.1159722222222222E-2</v>
      </c>
      <c r="G32" s="241"/>
      <c r="H32" s="221"/>
      <c r="I32" s="242"/>
      <c r="J32" s="240"/>
    </row>
    <row r="33" spans="1:10" ht="16.5" customHeight="1" x14ac:dyDescent="0.25">
      <c r="A33" s="238"/>
      <c r="B33" s="239"/>
      <c r="C33" s="240"/>
      <c r="D33" s="212">
        <v>3</v>
      </c>
      <c r="E33" s="213" t="s">
        <v>374</v>
      </c>
      <c r="F33" s="214">
        <v>1.0717592592592593E-2</v>
      </c>
      <c r="G33" s="241"/>
      <c r="H33" s="221"/>
      <c r="I33" s="242"/>
      <c r="J33" s="240"/>
    </row>
    <row r="34" spans="1:10" ht="16.5" customHeight="1" x14ac:dyDescent="0.25">
      <c r="A34" s="243"/>
      <c r="B34" s="244"/>
      <c r="C34" s="245"/>
      <c r="D34" s="212">
        <v>4</v>
      </c>
      <c r="E34" s="213" t="s">
        <v>94</v>
      </c>
      <c r="F34" s="214">
        <v>1.0318287037037037E-2</v>
      </c>
      <c r="G34" s="246"/>
      <c r="H34" s="222"/>
      <c r="I34" s="247"/>
      <c r="J34" s="245"/>
    </row>
    <row r="35" spans="1:10" ht="16.5" customHeight="1" x14ac:dyDescent="0.25">
      <c r="A35" s="233">
        <v>5</v>
      </c>
      <c r="B35" s="234">
        <v>42</v>
      </c>
      <c r="C35" s="235" t="s">
        <v>52</v>
      </c>
      <c r="D35" s="212">
        <v>1</v>
      </c>
      <c r="E35" s="213" t="s">
        <v>81</v>
      </c>
      <c r="F35" s="214">
        <v>1.0135416666666668E-2</v>
      </c>
      <c r="G35" s="236">
        <v>4.3427083333333331E-2</v>
      </c>
      <c r="H35" s="220">
        <f t="shared" ref="H35" si="4">G35/4</f>
        <v>1.0856770833333333E-2</v>
      </c>
      <c r="I35" s="237">
        <v>935</v>
      </c>
      <c r="J35" s="235">
        <f t="shared" ref="J35" si="5">I35*4</f>
        <v>3740</v>
      </c>
    </row>
    <row r="36" spans="1:10" ht="16.5" customHeight="1" x14ac:dyDescent="0.25">
      <c r="A36" s="238"/>
      <c r="B36" s="239"/>
      <c r="C36" s="240"/>
      <c r="D36" s="212">
        <v>2</v>
      </c>
      <c r="E36" s="213" t="s">
        <v>110</v>
      </c>
      <c r="F36" s="214">
        <v>1.102199074074074E-2</v>
      </c>
      <c r="G36" s="241"/>
      <c r="H36" s="221"/>
      <c r="I36" s="242"/>
      <c r="J36" s="240"/>
    </row>
    <row r="37" spans="1:10" ht="16.5" customHeight="1" x14ac:dyDescent="0.25">
      <c r="A37" s="238"/>
      <c r="B37" s="239"/>
      <c r="C37" s="240"/>
      <c r="D37" s="212">
        <v>3</v>
      </c>
      <c r="E37" s="213" t="s">
        <v>165</v>
      </c>
      <c r="F37" s="214">
        <v>1.1170138888888889E-2</v>
      </c>
      <c r="G37" s="241"/>
      <c r="H37" s="221"/>
      <c r="I37" s="242"/>
      <c r="J37" s="240"/>
    </row>
    <row r="38" spans="1:10" ht="16.5" customHeight="1" x14ac:dyDescent="0.25">
      <c r="A38" s="243"/>
      <c r="B38" s="244"/>
      <c r="C38" s="245"/>
      <c r="D38" s="212">
        <v>4</v>
      </c>
      <c r="E38" s="213" t="s">
        <v>373</v>
      </c>
      <c r="F38" s="214">
        <v>1.1099537037037038E-2</v>
      </c>
      <c r="G38" s="246"/>
      <c r="H38" s="222"/>
      <c r="I38" s="247"/>
      <c r="J38" s="245"/>
    </row>
    <row r="39" spans="1:10" ht="16.5" customHeight="1" x14ac:dyDescent="0.25">
      <c r="A39" s="233">
        <v>6</v>
      </c>
      <c r="B39" s="234">
        <v>41</v>
      </c>
      <c r="C39" s="235" t="s">
        <v>469</v>
      </c>
      <c r="D39" s="212">
        <v>1</v>
      </c>
      <c r="E39" s="213" t="s">
        <v>470</v>
      </c>
      <c r="F39" s="214">
        <v>1.1949074074074075E-2</v>
      </c>
      <c r="G39" s="236">
        <v>4.4403935185185185E-2</v>
      </c>
      <c r="H39" s="220">
        <f t="shared" ref="H39" si="6">G39/4</f>
        <v>1.1100983796296296E-2</v>
      </c>
      <c r="I39" s="237">
        <v>896</v>
      </c>
      <c r="J39" s="235">
        <f t="shared" ref="J39" si="7">I39*4</f>
        <v>3584</v>
      </c>
    </row>
    <row r="40" spans="1:10" ht="16.5" customHeight="1" x14ac:dyDescent="0.25">
      <c r="A40" s="238"/>
      <c r="B40" s="239"/>
      <c r="C40" s="240"/>
      <c r="D40" s="212">
        <v>2</v>
      </c>
      <c r="E40" s="213" t="s">
        <v>115</v>
      </c>
      <c r="F40" s="214">
        <v>1.1040509259259259E-2</v>
      </c>
      <c r="G40" s="241"/>
      <c r="H40" s="221"/>
      <c r="I40" s="242"/>
      <c r="J40" s="240"/>
    </row>
    <row r="41" spans="1:10" ht="16.5" customHeight="1" x14ac:dyDescent="0.25">
      <c r="A41" s="238"/>
      <c r="B41" s="239"/>
      <c r="C41" s="240"/>
      <c r="D41" s="212">
        <v>3</v>
      </c>
      <c r="E41" s="213" t="s">
        <v>367</v>
      </c>
      <c r="F41" s="214">
        <v>1.0438657407407409E-2</v>
      </c>
      <c r="G41" s="241"/>
      <c r="H41" s="221"/>
      <c r="I41" s="242"/>
      <c r="J41" s="240"/>
    </row>
    <row r="42" spans="1:10" ht="16.5" customHeight="1" x14ac:dyDescent="0.25">
      <c r="A42" s="243"/>
      <c r="B42" s="244"/>
      <c r="C42" s="245"/>
      <c r="D42" s="212">
        <v>4</v>
      </c>
      <c r="E42" s="213" t="s">
        <v>379</v>
      </c>
      <c r="F42" s="214">
        <v>1.0975694444444446E-2</v>
      </c>
      <c r="G42" s="246"/>
      <c r="H42" s="222"/>
      <c r="I42" s="247"/>
      <c r="J42" s="245"/>
    </row>
    <row r="43" spans="1:10" ht="16.5" customHeight="1" x14ac:dyDescent="0.25">
      <c r="A43" s="233">
        <v>7</v>
      </c>
      <c r="B43" s="234">
        <v>37</v>
      </c>
      <c r="C43" s="235" t="s">
        <v>471</v>
      </c>
      <c r="D43" s="212">
        <v>1</v>
      </c>
      <c r="E43" s="213" t="s">
        <v>86</v>
      </c>
      <c r="F43" s="214">
        <v>9.6770833333333344E-3</v>
      </c>
      <c r="G43" s="236">
        <v>4.4760416666666664E-2</v>
      </c>
      <c r="H43" s="220">
        <f t="shared" ref="H43" si="8">G43/4</f>
        <v>1.1190104166666666E-2</v>
      </c>
      <c r="I43" s="237">
        <v>882</v>
      </c>
      <c r="J43" s="235">
        <f t="shared" ref="J43" si="9">I43*4</f>
        <v>3528</v>
      </c>
    </row>
    <row r="44" spans="1:10" ht="16.5" customHeight="1" x14ac:dyDescent="0.25">
      <c r="A44" s="238"/>
      <c r="B44" s="239"/>
      <c r="C44" s="240"/>
      <c r="D44" s="212">
        <v>2</v>
      </c>
      <c r="E44" s="213" t="s">
        <v>100</v>
      </c>
      <c r="F44" s="214">
        <v>1.0876157407407409E-2</v>
      </c>
      <c r="G44" s="241"/>
      <c r="H44" s="221"/>
      <c r="I44" s="242"/>
      <c r="J44" s="240"/>
    </row>
    <row r="45" spans="1:10" ht="16.5" customHeight="1" x14ac:dyDescent="0.25">
      <c r="A45" s="238"/>
      <c r="B45" s="239"/>
      <c r="C45" s="240"/>
      <c r="D45" s="212">
        <v>3</v>
      </c>
      <c r="E45" s="213" t="s">
        <v>389</v>
      </c>
      <c r="F45" s="214">
        <v>1.2129629629629629E-2</v>
      </c>
      <c r="G45" s="241"/>
      <c r="H45" s="221"/>
      <c r="I45" s="242"/>
      <c r="J45" s="240"/>
    </row>
    <row r="46" spans="1:10" ht="16.5" customHeight="1" x14ac:dyDescent="0.25">
      <c r="A46" s="243"/>
      <c r="B46" s="244"/>
      <c r="C46" s="245"/>
      <c r="D46" s="212">
        <v>4</v>
      </c>
      <c r="E46" s="213" t="s">
        <v>127</v>
      </c>
      <c r="F46" s="214">
        <v>1.2077546296296295E-2</v>
      </c>
      <c r="G46" s="246"/>
      <c r="H46" s="222"/>
      <c r="I46" s="247"/>
      <c r="J46" s="245"/>
    </row>
    <row r="47" spans="1:10" ht="16.5" customHeight="1" x14ac:dyDescent="0.25">
      <c r="A47" s="233">
        <v>8</v>
      </c>
      <c r="B47" s="234">
        <v>36</v>
      </c>
      <c r="C47" s="235" t="s">
        <v>472</v>
      </c>
      <c r="D47" s="212">
        <v>1</v>
      </c>
      <c r="E47" s="213" t="s">
        <v>114</v>
      </c>
      <c r="F47" s="214">
        <v>1.1291666666666667E-2</v>
      </c>
      <c r="G47" s="236">
        <v>4.4915509259259266E-2</v>
      </c>
      <c r="H47" s="220">
        <f t="shared" ref="H47" si="10">G47/4</f>
        <v>1.1228877314814817E-2</v>
      </c>
      <c r="I47" s="237">
        <v>876</v>
      </c>
      <c r="J47" s="235">
        <f t="shared" ref="J47" si="11">I47*4</f>
        <v>3504</v>
      </c>
    </row>
    <row r="48" spans="1:10" ht="16.5" customHeight="1" x14ac:dyDescent="0.25">
      <c r="A48" s="238"/>
      <c r="B48" s="239"/>
      <c r="C48" s="240"/>
      <c r="D48" s="212">
        <v>2</v>
      </c>
      <c r="E48" s="213" t="s">
        <v>121</v>
      </c>
      <c r="F48" s="214">
        <v>1.0974537037037038E-2</v>
      </c>
      <c r="G48" s="241"/>
      <c r="H48" s="221"/>
      <c r="I48" s="242"/>
      <c r="J48" s="240"/>
    </row>
    <row r="49" spans="1:10" ht="16.5" customHeight="1" x14ac:dyDescent="0.25">
      <c r="A49" s="238"/>
      <c r="B49" s="239"/>
      <c r="C49" s="240"/>
      <c r="D49" s="212">
        <v>3</v>
      </c>
      <c r="E49" s="213" t="s">
        <v>370</v>
      </c>
      <c r="F49" s="214">
        <v>1.1086805555555556E-2</v>
      </c>
      <c r="G49" s="241"/>
      <c r="H49" s="221"/>
      <c r="I49" s="242"/>
      <c r="J49" s="240"/>
    </row>
    <row r="50" spans="1:10" ht="16.5" customHeight="1" x14ac:dyDescent="0.25">
      <c r="A50" s="243"/>
      <c r="B50" s="244"/>
      <c r="C50" s="245"/>
      <c r="D50" s="212">
        <v>4</v>
      </c>
      <c r="E50" s="213" t="s">
        <v>109</v>
      </c>
      <c r="F50" s="214">
        <v>1.1562499999999998E-2</v>
      </c>
      <c r="G50" s="246"/>
      <c r="H50" s="222"/>
      <c r="I50" s="247"/>
      <c r="J50" s="245"/>
    </row>
    <row r="51" spans="1:10" ht="16.5" customHeight="1" x14ac:dyDescent="0.25">
      <c r="A51" s="233">
        <v>9</v>
      </c>
      <c r="B51" s="234">
        <v>44</v>
      </c>
      <c r="C51" s="235" t="s">
        <v>473</v>
      </c>
      <c r="D51" s="212">
        <v>1</v>
      </c>
      <c r="E51" s="213" t="s">
        <v>77</v>
      </c>
      <c r="F51" s="214">
        <v>9.8703703703703696E-3</v>
      </c>
      <c r="G51" s="236">
        <v>4.5682870370370367E-2</v>
      </c>
      <c r="H51" s="220">
        <f t="shared" ref="H51" si="12">G51/4</f>
        <v>1.1420717592592592E-2</v>
      </c>
      <c r="I51" s="237">
        <v>847</v>
      </c>
      <c r="J51" s="235">
        <f t="shared" ref="J51" si="13">I51*4</f>
        <v>3388</v>
      </c>
    </row>
    <row r="52" spans="1:10" ht="16.5" customHeight="1" x14ac:dyDescent="0.25">
      <c r="A52" s="238"/>
      <c r="B52" s="239"/>
      <c r="C52" s="240"/>
      <c r="D52" s="212">
        <v>2</v>
      </c>
      <c r="E52" s="213" t="s">
        <v>189</v>
      </c>
      <c r="F52" s="214">
        <v>1.235300925925926E-2</v>
      </c>
      <c r="G52" s="241"/>
      <c r="H52" s="221"/>
      <c r="I52" s="242"/>
      <c r="J52" s="240"/>
    </row>
    <row r="53" spans="1:10" ht="16.5" customHeight="1" x14ac:dyDescent="0.25">
      <c r="A53" s="238"/>
      <c r="B53" s="239"/>
      <c r="C53" s="240"/>
      <c r="D53" s="212">
        <v>3</v>
      </c>
      <c r="E53" s="213" t="s">
        <v>104</v>
      </c>
      <c r="F53" s="214">
        <v>1.1778935185185184E-2</v>
      </c>
      <c r="G53" s="241"/>
      <c r="H53" s="221"/>
      <c r="I53" s="242"/>
      <c r="J53" s="240"/>
    </row>
    <row r="54" spans="1:10" ht="16.5" customHeight="1" x14ac:dyDescent="0.25">
      <c r="A54" s="243"/>
      <c r="B54" s="244"/>
      <c r="C54" s="245"/>
      <c r="D54" s="212">
        <v>4</v>
      </c>
      <c r="E54" s="213" t="s">
        <v>377</v>
      </c>
      <c r="F54" s="214">
        <v>1.1680555555555555E-2</v>
      </c>
      <c r="G54" s="246"/>
      <c r="H54" s="222"/>
      <c r="I54" s="247"/>
      <c r="J54" s="245"/>
    </row>
    <row r="55" spans="1:10" ht="16.5" customHeight="1" x14ac:dyDescent="0.25">
      <c r="A55" s="233">
        <v>10</v>
      </c>
      <c r="B55" s="234">
        <v>34</v>
      </c>
      <c r="C55" s="235" t="s">
        <v>47</v>
      </c>
      <c r="D55" s="212">
        <v>1</v>
      </c>
      <c r="E55" s="213" t="s">
        <v>383</v>
      </c>
      <c r="F55" s="214">
        <v>1.171875E-2</v>
      </c>
      <c r="G55" s="236">
        <v>4.5733796296296293E-2</v>
      </c>
      <c r="H55" s="220">
        <f t="shared" ref="H55" si="14">G55/4</f>
        <v>1.1433449074074073E-2</v>
      </c>
      <c r="I55" s="237">
        <v>845</v>
      </c>
      <c r="J55" s="235">
        <f t="shared" ref="J55" si="15">I55*4</f>
        <v>3380</v>
      </c>
    </row>
    <row r="56" spans="1:10" ht="16.5" customHeight="1" x14ac:dyDescent="0.25">
      <c r="A56" s="238"/>
      <c r="B56" s="239"/>
      <c r="C56" s="240"/>
      <c r="D56" s="212">
        <v>2</v>
      </c>
      <c r="E56" s="213" t="s">
        <v>137</v>
      </c>
      <c r="F56" s="214">
        <v>1.1175925925925928E-2</v>
      </c>
      <c r="G56" s="241"/>
      <c r="H56" s="221"/>
      <c r="I56" s="242"/>
      <c r="J56" s="240"/>
    </row>
    <row r="57" spans="1:10" ht="16.5" customHeight="1" x14ac:dyDescent="0.25">
      <c r="A57" s="238"/>
      <c r="B57" s="239"/>
      <c r="C57" s="240"/>
      <c r="D57" s="212">
        <v>3</v>
      </c>
      <c r="E57" s="213" t="s">
        <v>375</v>
      </c>
      <c r="F57" s="214">
        <v>1.1047453703703703E-2</v>
      </c>
      <c r="G57" s="241"/>
      <c r="H57" s="221"/>
      <c r="I57" s="242"/>
      <c r="J57" s="240"/>
    </row>
    <row r="58" spans="1:10" ht="16.5" customHeight="1" x14ac:dyDescent="0.25">
      <c r="A58" s="243"/>
      <c r="B58" s="244"/>
      <c r="C58" s="245"/>
      <c r="D58" s="212">
        <v>4</v>
      </c>
      <c r="E58" s="213" t="s">
        <v>143</v>
      </c>
      <c r="F58" s="214">
        <v>1.1791666666666667E-2</v>
      </c>
      <c r="G58" s="246"/>
      <c r="H58" s="222"/>
      <c r="I58" s="247"/>
      <c r="J58" s="245"/>
    </row>
    <row r="59" spans="1:10" ht="16.5" customHeight="1" x14ac:dyDescent="0.25">
      <c r="A59" s="233">
        <v>11</v>
      </c>
      <c r="B59" s="234">
        <v>35</v>
      </c>
      <c r="C59" s="235" t="s">
        <v>474</v>
      </c>
      <c r="D59" s="212">
        <v>1</v>
      </c>
      <c r="E59" s="213" t="s">
        <v>154</v>
      </c>
      <c r="F59" s="214">
        <v>1.1583333333333333E-2</v>
      </c>
      <c r="G59" s="236">
        <v>4.6100694444444444E-2</v>
      </c>
      <c r="H59" s="220">
        <f t="shared" ref="H59" si="16">G59/4</f>
        <v>1.1525173611111111E-2</v>
      </c>
      <c r="I59" s="237">
        <v>831</v>
      </c>
      <c r="J59" s="235">
        <f t="shared" ref="J59" si="17">I59*4</f>
        <v>3324</v>
      </c>
    </row>
    <row r="60" spans="1:10" ht="16.5" customHeight="1" x14ac:dyDescent="0.25">
      <c r="A60" s="238"/>
      <c r="B60" s="239"/>
      <c r="C60" s="240"/>
      <c r="D60" s="212">
        <v>2</v>
      </c>
      <c r="E60" s="213" t="s">
        <v>174</v>
      </c>
      <c r="F60" s="214">
        <v>1.1475694444444443E-2</v>
      </c>
      <c r="G60" s="241"/>
      <c r="H60" s="221"/>
      <c r="I60" s="242"/>
      <c r="J60" s="240"/>
    </row>
    <row r="61" spans="1:10" ht="16.5" customHeight="1" x14ac:dyDescent="0.25">
      <c r="A61" s="238"/>
      <c r="B61" s="239"/>
      <c r="C61" s="240"/>
      <c r="D61" s="212">
        <v>3</v>
      </c>
      <c r="E61" s="213" t="s">
        <v>141</v>
      </c>
      <c r="F61" s="214">
        <v>1.2533564814814815E-2</v>
      </c>
      <c r="G61" s="241"/>
      <c r="H61" s="221"/>
      <c r="I61" s="242"/>
      <c r="J61" s="240"/>
    </row>
    <row r="62" spans="1:10" ht="16.5" customHeight="1" x14ac:dyDescent="0.25">
      <c r="A62" s="243"/>
      <c r="B62" s="244"/>
      <c r="C62" s="245"/>
      <c r="D62" s="212">
        <v>4</v>
      </c>
      <c r="E62" s="213" t="s">
        <v>88</v>
      </c>
      <c r="F62" s="214">
        <v>1.0508101851851852E-2</v>
      </c>
      <c r="G62" s="246"/>
      <c r="H62" s="222"/>
      <c r="I62" s="247"/>
      <c r="J62" s="245"/>
    </row>
    <row r="63" spans="1:10" ht="16.5" customHeight="1" x14ac:dyDescent="0.25">
      <c r="A63" s="233">
        <v>12</v>
      </c>
      <c r="B63" s="234">
        <v>45</v>
      </c>
      <c r="C63" s="235" t="s">
        <v>475</v>
      </c>
      <c r="D63" s="212">
        <v>1</v>
      </c>
      <c r="E63" s="213" t="s">
        <v>107</v>
      </c>
      <c r="F63" s="214">
        <v>1.1946759259259259E-2</v>
      </c>
      <c r="G63" s="236">
        <v>4.6483796296296294E-2</v>
      </c>
      <c r="H63" s="220">
        <f t="shared" ref="H63" si="18">G63/4</f>
        <v>1.1620949074074073E-2</v>
      </c>
      <c r="I63" s="237">
        <v>818</v>
      </c>
      <c r="J63" s="235">
        <f t="shared" ref="J63" si="19">I63*4</f>
        <v>3272</v>
      </c>
    </row>
    <row r="64" spans="1:10" ht="16.5" customHeight="1" x14ac:dyDescent="0.25">
      <c r="A64" s="238"/>
      <c r="B64" s="239"/>
      <c r="C64" s="240"/>
      <c r="D64" s="212">
        <v>2</v>
      </c>
      <c r="E64" s="213" t="s">
        <v>184</v>
      </c>
      <c r="F64" s="214">
        <v>1.2983796296296297E-2</v>
      </c>
      <c r="G64" s="241"/>
      <c r="H64" s="221"/>
      <c r="I64" s="242"/>
      <c r="J64" s="240"/>
    </row>
    <row r="65" spans="1:10" ht="16.5" customHeight="1" x14ac:dyDescent="0.25">
      <c r="A65" s="238"/>
      <c r="B65" s="239"/>
      <c r="C65" s="240"/>
      <c r="D65" s="212">
        <v>3</v>
      </c>
      <c r="E65" s="213" t="s">
        <v>113</v>
      </c>
      <c r="F65" s="214">
        <v>1.0628472222222221E-2</v>
      </c>
      <c r="G65" s="241"/>
      <c r="H65" s="221"/>
      <c r="I65" s="242"/>
      <c r="J65" s="240"/>
    </row>
    <row r="66" spans="1:10" ht="16.5" customHeight="1" x14ac:dyDescent="0.25">
      <c r="A66" s="243"/>
      <c r="B66" s="244"/>
      <c r="C66" s="245"/>
      <c r="D66" s="212">
        <v>4</v>
      </c>
      <c r="E66" s="213" t="s">
        <v>369</v>
      </c>
      <c r="F66" s="214">
        <v>1.0924768518518519E-2</v>
      </c>
      <c r="G66" s="246"/>
      <c r="H66" s="222"/>
      <c r="I66" s="247"/>
      <c r="J66" s="245"/>
    </row>
    <row r="67" spans="1:10" ht="16.5" customHeight="1" x14ac:dyDescent="0.25">
      <c r="A67" s="233">
        <v>13</v>
      </c>
      <c r="B67" s="234">
        <v>54</v>
      </c>
      <c r="C67" s="235" t="s">
        <v>476</v>
      </c>
      <c r="D67" s="212">
        <v>1</v>
      </c>
      <c r="E67" s="213" t="s">
        <v>112</v>
      </c>
      <c r="F67" s="214">
        <v>1.1413194444444443E-2</v>
      </c>
      <c r="G67" s="236">
        <v>4.709606481481482E-2</v>
      </c>
      <c r="H67" s="220">
        <f t="shared" ref="H67" si="20">G67/4</f>
        <v>1.1774016203703705E-2</v>
      </c>
      <c r="I67" s="237">
        <v>796</v>
      </c>
      <c r="J67" s="235">
        <f t="shared" ref="J67" si="21">I67*4</f>
        <v>3184</v>
      </c>
    </row>
    <row r="68" spans="1:10" ht="16.5" customHeight="1" x14ac:dyDescent="0.25">
      <c r="A68" s="238"/>
      <c r="B68" s="239"/>
      <c r="C68" s="240"/>
      <c r="D68" s="212">
        <v>2</v>
      </c>
      <c r="E68" s="213" t="s">
        <v>105</v>
      </c>
      <c r="F68" s="214">
        <v>1.1896990740740741E-2</v>
      </c>
      <c r="G68" s="241"/>
      <c r="H68" s="221"/>
      <c r="I68" s="242"/>
      <c r="J68" s="240"/>
    </row>
    <row r="69" spans="1:10" ht="16.5" customHeight="1" x14ac:dyDescent="0.25">
      <c r="A69" s="238"/>
      <c r="B69" s="239"/>
      <c r="C69" s="240"/>
      <c r="D69" s="212">
        <v>3</v>
      </c>
      <c r="E69" s="213" t="s">
        <v>381</v>
      </c>
      <c r="F69" s="214">
        <v>1.1733796296296298E-2</v>
      </c>
      <c r="G69" s="241"/>
      <c r="H69" s="221"/>
      <c r="I69" s="242"/>
      <c r="J69" s="240"/>
    </row>
    <row r="70" spans="1:10" ht="16.5" customHeight="1" x14ac:dyDescent="0.25">
      <c r="A70" s="243"/>
      <c r="B70" s="244"/>
      <c r="C70" s="245"/>
      <c r="D70" s="212">
        <v>4</v>
      </c>
      <c r="E70" s="213" t="s">
        <v>130</v>
      </c>
      <c r="F70" s="214">
        <v>1.2052083333333333E-2</v>
      </c>
      <c r="G70" s="246"/>
      <c r="H70" s="222"/>
      <c r="I70" s="247"/>
      <c r="J70" s="245"/>
    </row>
    <row r="71" spans="1:10" ht="16.5" customHeight="1" x14ac:dyDescent="0.25">
      <c r="A71" s="233">
        <v>14</v>
      </c>
      <c r="B71" s="234">
        <v>39</v>
      </c>
      <c r="C71" s="235" t="s">
        <v>70</v>
      </c>
      <c r="D71" s="212">
        <v>1</v>
      </c>
      <c r="E71" s="213" t="s">
        <v>152</v>
      </c>
      <c r="F71" s="214">
        <v>1.2319444444444444E-2</v>
      </c>
      <c r="G71" s="236">
        <v>4.7878472222222225E-2</v>
      </c>
      <c r="H71" s="220">
        <f t="shared" ref="H71" si="22">G71/4</f>
        <v>1.1969618055555556E-2</v>
      </c>
      <c r="I71" s="237">
        <v>769</v>
      </c>
      <c r="J71" s="235">
        <f t="shared" ref="J71" si="23">I71*4</f>
        <v>3076</v>
      </c>
    </row>
    <row r="72" spans="1:10" ht="16.5" customHeight="1" x14ac:dyDescent="0.25">
      <c r="A72" s="238"/>
      <c r="B72" s="239"/>
      <c r="C72" s="240"/>
      <c r="D72" s="212">
        <v>2</v>
      </c>
      <c r="E72" s="213" t="s">
        <v>477</v>
      </c>
      <c r="F72" s="214">
        <v>1.154513888888889E-2</v>
      </c>
      <c r="G72" s="241"/>
      <c r="H72" s="221"/>
      <c r="I72" s="242"/>
      <c r="J72" s="240"/>
    </row>
    <row r="73" spans="1:10" ht="16.5" customHeight="1" x14ac:dyDescent="0.25">
      <c r="A73" s="238"/>
      <c r="B73" s="239"/>
      <c r="C73" s="240"/>
      <c r="D73" s="212">
        <v>3</v>
      </c>
      <c r="E73" s="213" t="s">
        <v>201</v>
      </c>
      <c r="F73" s="214">
        <v>1.2915509259259259E-2</v>
      </c>
      <c r="G73" s="241"/>
      <c r="H73" s="221"/>
      <c r="I73" s="242"/>
      <c r="J73" s="240"/>
    </row>
    <row r="74" spans="1:10" ht="16.5" customHeight="1" x14ac:dyDescent="0.25">
      <c r="A74" s="243"/>
      <c r="B74" s="244"/>
      <c r="C74" s="245"/>
      <c r="D74" s="212">
        <v>4</v>
      </c>
      <c r="E74" s="213" t="s">
        <v>101</v>
      </c>
      <c r="F74" s="214">
        <v>1.109837962962963E-2</v>
      </c>
      <c r="G74" s="246"/>
      <c r="H74" s="222"/>
      <c r="I74" s="247"/>
      <c r="J74" s="245"/>
    </row>
    <row r="75" spans="1:10" ht="16.5" customHeight="1" x14ac:dyDescent="0.25">
      <c r="A75" s="233">
        <v>15</v>
      </c>
      <c r="B75" s="234">
        <v>57</v>
      </c>
      <c r="C75" s="235" t="s">
        <v>478</v>
      </c>
      <c r="D75" s="212">
        <v>1</v>
      </c>
      <c r="E75" s="213" t="s">
        <v>479</v>
      </c>
      <c r="F75" s="214">
        <v>1.1787037037037035E-2</v>
      </c>
      <c r="G75" s="236">
        <v>4.8106481481481479E-2</v>
      </c>
      <c r="H75" s="220">
        <f t="shared" ref="H75" si="24">G75/4</f>
        <v>1.202662037037037E-2</v>
      </c>
      <c r="I75" s="237">
        <v>761</v>
      </c>
      <c r="J75" s="235">
        <f t="shared" ref="J75" si="25">I75*4</f>
        <v>3044</v>
      </c>
    </row>
    <row r="76" spans="1:10" ht="16.5" customHeight="1" x14ac:dyDescent="0.25">
      <c r="A76" s="238"/>
      <c r="B76" s="239"/>
      <c r="C76" s="240"/>
      <c r="D76" s="212">
        <v>2</v>
      </c>
      <c r="E76" s="213" t="s">
        <v>157</v>
      </c>
      <c r="F76" s="214">
        <v>1.2730324074074074E-2</v>
      </c>
      <c r="G76" s="241"/>
      <c r="H76" s="221"/>
      <c r="I76" s="242"/>
      <c r="J76" s="240"/>
    </row>
    <row r="77" spans="1:10" ht="16.5" customHeight="1" x14ac:dyDescent="0.25">
      <c r="A77" s="238"/>
      <c r="B77" s="239"/>
      <c r="C77" s="240"/>
      <c r="D77" s="212">
        <v>3</v>
      </c>
      <c r="E77" s="213" t="s">
        <v>125</v>
      </c>
      <c r="F77" s="214">
        <v>1.1665509259259257E-2</v>
      </c>
      <c r="G77" s="241"/>
      <c r="H77" s="221"/>
      <c r="I77" s="242"/>
      <c r="J77" s="240"/>
    </row>
    <row r="78" spans="1:10" ht="16.5" customHeight="1" x14ac:dyDescent="0.25">
      <c r="A78" s="243"/>
      <c r="B78" s="244"/>
      <c r="C78" s="245"/>
      <c r="D78" s="212">
        <v>4</v>
      </c>
      <c r="E78" s="213" t="s">
        <v>391</v>
      </c>
      <c r="F78" s="214">
        <v>1.1923611111111112E-2</v>
      </c>
      <c r="G78" s="246"/>
      <c r="H78" s="222"/>
      <c r="I78" s="247"/>
      <c r="J78" s="245"/>
    </row>
    <row r="79" spans="1:10" ht="16.5" customHeight="1" x14ac:dyDescent="0.25">
      <c r="A79" s="233">
        <v>16</v>
      </c>
      <c r="B79" s="234">
        <v>55</v>
      </c>
      <c r="C79" s="235" t="s">
        <v>480</v>
      </c>
      <c r="D79" s="212">
        <v>1</v>
      </c>
      <c r="E79" s="213" t="s">
        <v>396</v>
      </c>
      <c r="F79" s="214">
        <v>1.1972222222222223E-2</v>
      </c>
      <c r="G79" s="236">
        <v>4.8562500000000001E-2</v>
      </c>
      <c r="H79" s="220">
        <f t="shared" ref="H79" si="26">G79/4</f>
        <v>1.2140625E-2</v>
      </c>
      <c r="I79" s="237">
        <v>746</v>
      </c>
      <c r="J79" s="235">
        <f t="shared" ref="J79" si="27">I79*4</f>
        <v>2984</v>
      </c>
    </row>
    <row r="80" spans="1:10" ht="16.5" customHeight="1" x14ac:dyDescent="0.25">
      <c r="A80" s="238"/>
      <c r="B80" s="239"/>
      <c r="C80" s="240"/>
      <c r="D80" s="212">
        <v>2</v>
      </c>
      <c r="E80" s="213" t="s">
        <v>124</v>
      </c>
      <c r="F80" s="214">
        <v>1.2398148148148146E-2</v>
      </c>
      <c r="G80" s="241"/>
      <c r="H80" s="221"/>
      <c r="I80" s="242"/>
      <c r="J80" s="240"/>
    </row>
    <row r="81" spans="1:10" ht="16.5" customHeight="1" x14ac:dyDescent="0.25">
      <c r="A81" s="238"/>
      <c r="B81" s="239"/>
      <c r="C81" s="240"/>
      <c r="D81" s="212">
        <v>3</v>
      </c>
      <c r="E81" s="213" t="s">
        <v>139</v>
      </c>
      <c r="F81" s="214">
        <v>1.2385416666666668E-2</v>
      </c>
      <c r="G81" s="241"/>
      <c r="H81" s="221"/>
      <c r="I81" s="242"/>
      <c r="J81" s="240"/>
    </row>
    <row r="82" spans="1:10" ht="16.5" customHeight="1" x14ac:dyDescent="0.25">
      <c r="A82" s="243"/>
      <c r="B82" s="244"/>
      <c r="C82" s="245"/>
      <c r="D82" s="212">
        <v>4</v>
      </c>
      <c r="E82" s="213" t="s">
        <v>147</v>
      </c>
      <c r="F82" s="214">
        <v>1.1806712962962962E-2</v>
      </c>
      <c r="G82" s="246"/>
      <c r="H82" s="222"/>
      <c r="I82" s="247"/>
      <c r="J82" s="245"/>
    </row>
    <row r="83" spans="1:10" ht="16.5" customHeight="1" x14ac:dyDescent="0.25">
      <c r="A83" s="233">
        <v>17</v>
      </c>
      <c r="B83" s="234">
        <v>43</v>
      </c>
      <c r="C83" s="235" t="s">
        <v>481</v>
      </c>
      <c r="D83" s="212">
        <v>1</v>
      </c>
      <c r="E83" s="213" t="s">
        <v>163</v>
      </c>
      <c r="F83" s="214">
        <v>1.2218749999999999E-2</v>
      </c>
      <c r="G83" s="236">
        <v>4.8651620370370373E-2</v>
      </c>
      <c r="H83" s="220">
        <f t="shared" ref="H83" si="28">G83/4</f>
        <v>1.2162905092592593E-2</v>
      </c>
      <c r="I83" s="237">
        <v>743</v>
      </c>
      <c r="J83" s="235">
        <f t="shared" ref="J83" si="29">I83*4</f>
        <v>2972</v>
      </c>
    </row>
    <row r="84" spans="1:10" ht="16.5" customHeight="1" x14ac:dyDescent="0.25">
      <c r="A84" s="238"/>
      <c r="B84" s="239"/>
      <c r="C84" s="240"/>
      <c r="D84" s="212">
        <v>2</v>
      </c>
      <c r="E84" s="213" t="s">
        <v>132</v>
      </c>
      <c r="F84" s="214">
        <v>1.1775462962962962E-2</v>
      </c>
      <c r="G84" s="241"/>
      <c r="H84" s="221"/>
      <c r="I84" s="242"/>
      <c r="J84" s="240"/>
    </row>
    <row r="85" spans="1:10" ht="16.5" customHeight="1" x14ac:dyDescent="0.25">
      <c r="A85" s="238"/>
      <c r="B85" s="239"/>
      <c r="C85" s="240"/>
      <c r="D85" s="212">
        <v>3</v>
      </c>
      <c r="E85" s="213" t="s">
        <v>168</v>
      </c>
      <c r="F85" s="214">
        <v>1.2918981481481481E-2</v>
      </c>
      <c r="G85" s="241"/>
      <c r="H85" s="221"/>
      <c r="I85" s="242"/>
      <c r="J85" s="240"/>
    </row>
    <row r="86" spans="1:10" ht="16.5" customHeight="1" x14ac:dyDescent="0.25">
      <c r="A86" s="243"/>
      <c r="B86" s="244"/>
      <c r="C86" s="245"/>
      <c r="D86" s="212">
        <v>4</v>
      </c>
      <c r="E86" s="213" t="s">
        <v>129</v>
      </c>
      <c r="F86" s="214">
        <v>1.1738425925925925E-2</v>
      </c>
      <c r="G86" s="246"/>
      <c r="H86" s="222"/>
      <c r="I86" s="247"/>
      <c r="J86" s="245"/>
    </row>
    <row r="87" spans="1:10" ht="16.5" customHeight="1" x14ac:dyDescent="0.25">
      <c r="A87" s="233">
        <v>18</v>
      </c>
      <c r="B87" s="234">
        <v>38</v>
      </c>
      <c r="C87" s="235" t="s">
        <v>482</v>
      </c>
      <c r="D87" s="212">
        <v>1</v>
      </c>
      <c r="E87" s="213" t="s">
        <v>96</v>
      </c>
      <c r="F87" s="214">
        <v>1.0583333333333333E-2</v>
      </c>
      <c r="G87" s="236">
        <v>4.868865740740741E-2</v>
      </c>
      <c r="H87" s="220">
        <f t="shared" ref="H87" si="30">G87/4</f>
        <v>1.2172164351851852E-2</v>
      </c>
      <c r="I87" s="237">
        <v>742</v>
      </c>
      <c r="J87" s="235">
        <f t="shared" ref="J87" si="31">I87*4</f>
        <v>2968</v>
      </c>
    </row>
    <row r="88" spans="1:10" ht="16.5" customHeight="1" x14ac:dyDescent="0.25">
      <c r="A88" s="238"/>
      <c r="B88" s="239"/>
      <c r="C88" s="240"/>
      <c r="D88" s="212">
        <v>2</v>
      </c>
      <c r="E88" s="213" t="s">
        <v>387</v>
      </c>
      <c r="F88" s="214">
        <v>1.235763888888889E-2</v>
      </c>
      <c r="G88" s="241"/>
      <c r="H88" s="221"/>
      <c r="I88" s="242"/>
      <c r="J88" s="240"/>
    </row>
    <row r="89" spans="1:10" ht="16.5" customHeight="1" x14ac:dyDescent="0.25">
      <c r="A89" s="238"/>
      <c r="B89" s="239"/>
      <c r="C89" s="240"/>
      <c r="D89" s="212">
        <v>3</v>
      </c>
      <c r="E89" s="213" t="s">
        <v>200</v>
      </c>
      <c r="F89" s="214">
        <v>1.2581018518518519E-2</v>
      </c>
      <c r="G89" s="241"/>
      <c r="H89" s="221"/>
      <c r="I89" s="242"/>
      <c r="J89" s="240"/>
    </row>
    <row r="90" spans="1:10" ht="16.5" customHeight="1" x14ac:dyDescent="0.25">
      <c r="A90" s="243"/>
      <c r="B90" s="244"/>
      <c r="C90" s="245"/>
      <c r="D90" s="212">
        <v>4</v>
      </c>
      <c r="E90" s="213" t="s">
        <v>193</v>
      </c>
      <c r="F90" s="214">
        <v>1.3166666666666667E-2</v>
      </c>
      <c r="G90" s="246"/>
      <c r="H90" s="222"/>
      <c r="I90" s="247"/>
      <c r="J90" s="245"/>
    </row>
    <row r="91" spans="1:10" ht="16.5" customHeight="1" x14ac:dyDescent="0.25">
      <c r="A91" s="233">
        <v>19</v>
      </c>
      <c r="B91" s="234">
        <v>59</v>
      </c>
      <c r="C91" s="235" t="s">
        <v>483</v>
      </c>
      <c r="D91" s="212">
        <v>1</v>
      </c>
      <c r="E91" s="213" t="s">
        <v>388</v>
      </c>
      <c r="F91" s="214">
        <v>1.1530092592592592E-2</v>
      </c>
      <c r="G91" s="236">
        <v>4.9263888888888885E-2</v>
      </c>
      <c r="H91" s="220">
        <f t="shared" ref="H91" si="32">G91/4</f>
        <v>1.2315972222222221E-2</v>
      </c>
      <c r="I91" s="237">
        <v>723</v>
      </c>
      <c r="J91" s="235">
        <f t="shared" ref="J91" si="33">I91*4</f>
        <v>2892</v>
      </c>
    </row>
    <row r="92" spans="1:10" ht="16.5" customHeight="1" x14ac:dyDescent="0.25">
      <c r="A92" s="238"/>
      <c r="B92" s="239"/>
      <c r="C92" s="240"/>
      <c r="D92" s="212">
        <v>2</v>
      </c>
      <c r="E92" s="213" t="s">
        <v>151</v>
      </c>
      <c r="F92" s="214">
        <v>1.2483796296296297E-2</v>
      </c>
      <c r="G92" s="241"/>
      <c r="H92" s="221"/>
      <c r="I92" s="242"/>
      <c r="J92" s="240"/>
    </row>
    <row r="93" spans="1:10" ht="16.5" customHeight="1" x14ac:dyDescent="0.25">
      <c r="A93" s="238"/>
      <c r="B93" s="239"/>
      <c r="C93" s="240"/>
      <c r="D93" s="212">
        <v>3</v>
      </c>
      <c r="E93" s="213" t="s">
        <v>161</v>
      </c>
      <c r="F93" s="214">
        <v>1.2260416666666668E-2</v>
      </c>
      <c r="G93" s="241"/>
      <c r="H93" s="221"/>
      <c r="I93" s="242"/>
      <c r="J93" s="240"/>
    </row>
    <row r="94" spans="1:10" ht="16.5" customHeight="1" x14ac:dyDescent="0.25">
      <c r="A94" s="243"/>
      <c r="B94" s="244"/>
      <c r="C94" s="245"/>
      <c r="D94" s="212">
        <v>4</v>
      </c>
      <c r="E94" s="213" t="s">
        <v>178</v>
      </c>
      <c r="F94" s="214">
        <v>1.2989583333333332E-2</v>
      </c>
      <c r="G94" s="246"/>
      <c r="H94" s="222"/>
      <c r="I94" s="247"/>
      <c r="J94" s="245"/>
    </row>
    <row r="95" spans="1:10" ht="16.5" customHeight="1" x14ac:dyDescent="0.25">
      <c r="A95" s="233">
        <v>20</v>
      </c>
      <c r="B95" s="234">
        <v>46</v>
      </c>
      <c r="C95" s="235" t="s">
        <v>484</v>
      </c>
      <c r="D95" s="212">
        <v>1</v>
      </c>
      <c r="E95" s="213" t="s">
        <v>99</v>
      </c>
      <c r="F95" s="214">
        <v>1.025E-2</v>
      </c>
      <c r="G95" s="236">
        <v>4.9318287037037035E-2</v>
      </c>
      <c r="H95" s="220">
        <f t="shared" ref="H95" si="34">G95/4</f>
        <v>1.2329571759259259E-2</v>
      </c>
      <c r="I95" s="237">
        <v>721</v>
      </c>
      <c r="J95" s="235">
        <f t="shared" ref="J95" si="35">I95*4</f>
        <v>2884</v>
      </c>
    </row>
    <row r="96" spans="1:10" ht="16.5" customHeight="1" x14ac:dyDescent="0.25">
      <c r="A96" s="238"/>
      <c r="B96" s="239"/>
      <c r="C96" s="240"/>
      <c r="D96" s="212">
        <v>2</v>
      </c>
      <c r="E96" s="213" t="s">
        <v>153</v>
      </c>
      <c r="F96" s="214">
        <v>1.183912037037037E-2</v>
      </c>
      <c r="G96" s="241"/>
      <c r="H96" s="221"/>
      <c r="I96" s="242"/>
      <c r="J96" s="240"/>
    </row>
    <row r="97" spans="1:10" ht="16.5" customHeight="1" x14ac:dyDescent="0.25">
      <c r="A97" s="238"/>
      <c r="B97" s="239"/>
      <c r="C97" s="240"/>
      <c r="D97" s="212">
        <v>3</v>
      </c>
      <c r="E97" s="213" t="s">
        <v>170</v>
      </c>
      <c r="F97" s="214">
        <v>1.3206018518518518E-2</v>
      </c>
      <c r="G97" s="241"/>
      <c r="H97" s="221"/>
      <c r="I97" s="242"/>
      <c r="J97" s="240"/>
    </row>
    <row r="98" spans="1:10" ht="16.5" customHeight="1" x14ac:dyDescent="0.25">
      <c r="A98" s="243"/>
      <c r="B98" s="244"/>
      <c r="C98" s="245"/>
      <c r="D98" s="212">
        <v>4</v>
      </c>
      <c r="E98" s="213" t="s">
        <v>182</v>
      </c>
      <c r="F98" s="214">
        <v>1.4023148148148147E-2</v>
      </c>
      <c r="G98" s="246"/>
      <c r="H98" s="222"/>
      <c r="I98" s="247"/>
      <c r="J98" s="245"/>
    </row>
    <row r="99" spans="1:10" ht="16.5" customHeight="1" x14ac:dyDescent="0.25">
      <c r="A99" s="233">
        <v>21</v>
      </c>
      <c r="B99" s="234">
        <v>60</v>
      </c>
      <c r="C99" s="235" t="s">
        <v>485</v>
      </c>
      <c r="D99" s="212">
        <v>1</v>
      </c>
      <c r="E99" s="213" t="s">
        <v>395</v>
      </c>
      <c r="F99" s="214">
        <v>1.2762731481481481E-2</v>
      </c>
      <c r="G99" s="236">
        <v>4.9549768518518521E-2</v>
      </c>
      <c r="H99" s="220">
        <f t="shared" ref="H99" si="36">G99/4</f>
        <v>1.238744212962963E-2</v>
      </c>
      <c r="I99" s="237">
        <v>714</v>
      </c>
      <c r="J99" s="235">
        <f t="shared" ref="J99" si="37">I99*4</f>
        <v>2856</v>
      </c>
    </row>
    <row r="100" spans="1:10" ht="16.5" customHeight="1" x14ac:dyDescent="0.25">
      <c r="A100" s="238"/>
      <c r="B100" s="239"/>
      <c r="C100" s="240"/>
      <c r="D100" s="212">
        <v>2</v>
      </c>
      <c r="E100" s="213" t="s">
        <v>486</v>
      </c>
      <c r="F100" s="214">
        <v>1.2615740740740742E-2</v>
      </c>
      <c r="G100" s="241"/>
      <c r="H100" s="221"/>
      <c r="I100" s="242"/>
      <c r="J100" s="240"/>
    </row>
    <row r="101" spans="1:10" ht="16.5" customHeight="1" x14ac:dyDescent="0.25">
      <c r="A101" s="238"/>
      <c r="B101" s="239"/>
      <c r="C101" s="240"/>
      <c r="D101" s="212">
        <v>3</v>
      </c>
      <c r="E101" s="213" t="s">
        <v>148</v>
      </c>
      <c r="F101" s="214">
        <v>1.193634259259259E-2</v>
      </c>
      <c r="G101" s="241"/>
      <c r="H101" s="221"/>
      <c r="I101" s="242"/>
      <c r="J101" s="240"/>
    </row>
    <row r="102" spans="1:10" ht="16.5" customHeight="1" x14ac:dyDescent="0.25">
      <c r="A102" s="243"/>
      <c r="B102" s="244"/>
      <c r="C102" s="245"/>
      <c r="D102" s="212">
        <v>4</v>
      </c>
      <c r="E102" s="213" t="s">
        <v>126</v>
      </c>
      <c r="F102" s="214">
        <v>1.2234953703703704E-2</v>
      </c>
      <c r="G102" s="246"/>
      <c r="H102" s="222"/>
      <c r="I102" s="247"/>
      <c r="J102" s="245"/>
    </row>
    <row r="103" spans="1:10" ht="16.5" customHeight="1" x14ac:dyDescent="0.25">
      <c r="A103" s="233">
        <v>22</v>
      </c>
      <c r="B103" s="234">
        <v>56</v>
      </c>
      <c r="C103" s="235" t="s">
        <v>487</v>
      </c>
      <c r="D103" s="212">
        <v>1</v>
      </c>
      <c r="E103" s="213" t="s">
        <v>144</v>
      </c>
      <c r="F103" s="214">
        <v>1.2725694444444444E-2</v>
      </c>
      <c r="G103" s="236">
        <v>4.9563657407407403E-2</v>
      </c>
      <c r="H103" s="220">
        <f t="shared" ref="H103" si="38">G103/4</f>
        <v>1.2390914351851851E-2</v>
      </c>
      <c r="I103" s="237">
        <v>713</v>
      </c>
      <c r="J103" s="235">
        <f t="shared" ref="J103" si="39">I103*4</f>
        <v>2852</v>
      </c>
    </row>
    <row r="104" spans="1:10" ht="16.5" customHeight="1" x14ac:dyDescent="0.25">
      <c r="A104" s="238"/>
      <c r="B104" s="239"/>
      <c r="C104" s="240"/>
      <c r="D104" s="212">
        <v>2</v>
      </c>
      <c r="E104" s="213" t="s">
        <v>146</v>
      </c>
      <c r="F104" s="214">
        <v>1.2670138888888891E-2</v>
      </c>
      <c r="G104" s="241"/>
      <c r="H104" s="221"/>
      <c r="I104" s="242"/>
      <c r="J104" s="240"/>
    </row>
    <row r="105" spans="1:10" ht="16.5" customHeight="1" x14ac:dyDescent="0.25">
      <c r="A105" s="238"/>
      <c r="B105" s="239"/>
      <c r="C105" s="240"/>
      <c r="D105" s="212">
        <v>3</v>
      </c>
      <c r="E105" s="213" t="s">
        <v>145</v>
      </c>
      <c r="F105" s="214">
        <v>1.1290509259259259E-2</v>
      </c>
      <c r="G105" s="241"/>
      <c r="H105" s="221"/>
      <c r="I105" s="242"/>
      <c r="J105" s="240"/>
    </row>
    <row r="106" spans="1:10" ht="16.5" customHeight="1" x14ac:dyDescent="0.25">
      <c r="A106" s="243"/>
      <c r="B106" s="244"/>
      <c r="C106" s="245"/>
      <c r="D106" s="212">
        <v>4</v>
      </c>
      <c r="E106" s="213" t="s">
        <v>390</v>
      </c>
      <c r="F106" s="214">
        <v>1.2877314814814814E-2</v>
      </c>
      <c r="G106" s="246"/>
      <c r="H106" s="222"/>
      <c r="I106" s="247"/>
      <c r="J106" s="245"/>
    </row>
    <row r="107" spans="1:10" ht="16.5" customHeight="1" x14ac:dyDescent="0.25">
      <c r="A107" s="233">
        <v>23</v>
      </c>
      <c r="B107" s="234">
        <v>53</v>
      </c>
      <c r="C107" s="235" t="s">
        <v>60</v>
      </c>
      <c r="D107" s="212">
        <v>1</v>
      </c>
      <c r="E107" s="213" t="s">
        <v>488</v>
      </c>
      <c r="F107" s="214">
        <v>1.2646990740740742E-2</v>
      </c>
      <c r="G107" s="236">
        <v>5.0918981481481475E-2</v>
      </c>
      <c r="H107" s="220">
        <f t="shared" ref="H107" si="40">G107/4</f>
        <v>1.2729745370370369E-2</v>
      </c>
      <c r="I107" s="237">
        <v>671</v>
      </c>
      <c r="J107" s="235">
        <f t="shared" ref="J107" si="41">I107*4</f>
        <v>2684</v>
      </c>
    </row>
    <row r="108" spans="1:10" ht="16.5" customHeight="1" x14ac:dyDescent="0.25">
      <c r="A108" s="238"/>
      <c r="B108" s="239"/>
      <c r="C108" s="240"/>
      <c r="D108" s="212">
        <v>2</v>
      </c>
      <c r="E108" s="213" t="s">
        <v>489</v>
      </c>
      <c r="F108" s="214">
        <v>1.4043981481481482E-2</v>
      </c>
      <c r="G108" s="241"/>
      <c r="H108" s="221"/>
      <c r="I108" s="242"/>
      <c r="J108" s="240"/>
    </row>
    <row r="109" spans="1:10" ht="16.5" customHeight="1" x14ac:dyDescent="0.25">
      <c r="A109" s="238"/>
      <c r="B109" s="239"/>
      <c r="C109" s="240"/>
      <c r="D109" s="212">
        <v>3</v>
      </c>
      <c r="E109" s="213" t="s">
        <v>159</v>
      </c>
      <c r="F109" s="214">
        <v>1.2840277777777777E-2</v>
      </c>
      <c r="G109" s="241"/>
      <c r="H109" s="221"/>
      <c r="I109" s="242"/>
      <c r="J109" s="240"/>
    </row>
    <row r="110" spans="1:10" ht="16.5" customHeight="1" x14ac:dyDescent="0.25">
      <c r="A110" s="243"/>
      <c r="B110" s="244"/>
      <c r="C110" s="245"/>
      <c r="D110" s="212">
        <v>4</v>
      </c>
      <c r="E110" s="213" t="s">
        <v>95</v>
      </c>
      <c r="F110" s="214">
        <v>1.1387731481481483E-2</v>
      </c>
      <c r="G110" s="246"/>
      <c r="H110" s="222"/>
      <c r="I110" s="247"/>
      <c r="J110" s="245"/>
    </row>
    <row r="111" spans="1:10" ht="16.5" customHeight="1" x14ac:dyDescent="0.25">
      <c r="A111" s="233">
        <v>24</v>
      </c>
      <c r="B111" s="234">
        <v>47</v>
      </c>
      <c r="C111" s="235" t="s">
        <v>68</v>
      </c>
      <c r="D111" s="212">
        <v>1</v>
      </c>
      <c r="E111" s="213" t="s">
        <v>179</v>
      </c>
      <c r="F111" s="214">
        <v>1.2552083333333332E-2</v>
      </c>
      <c r="G111" s="236">
        <v>5.1356481481481482E-2</v>
      </c>
      <c r="H111" s="220">
        <f t="shared" ref="H111" si="42">G111/4</f>
        <v>1.2839120370370371E-2</v>
      </c>
      <c r="I111" s="237">
        <v>658</v>
      </c>
      <c r="J111" s="235">
        <f t="shared" ref="J111" si="43">I111*4</f>
        <v>2632</v>
      </c>
    </row>
    <row r="112" spans="1:10" ht="16.5" customHeight="1" x14ac:dyDescent="0.25">
      <c r="A112" s="238"/>
      <c r="B112" s="239"/>
      <c r="C112" s="240"/>
      <c r="D112" s="212">
        <v>2</v>
      </c>
      <c r="E112" s="213" t="s">
        <v>119</v>
      </c>
      <c r="F112" s="214">
        <v>1.2547453703703701E-2</v>
      </c>
      <c r="G112" s="241"/>
      <c r="H112" s="221"/>
      <c r="I112" s="242"/>
      <c r="J112" s="240"/>
    </row>
    <row r="113" spans="1:10" ht="16.5" customHeight="1" x14ac:dyDescent="0.25">
      <c r="A113" s="238"/>
      <c r="B113" s="239"/>
      <c r="C113" s="240"/>
      <c r="D113" s="212">
        <v>3</v>
      </c>
      <c r="E113" s="213" t="s">
        <v>198</v>
      </c>
      <c r="F113" s="214">
        <v>1.3179398148148147E-2</v>
      </c>
      <c r="G113" s="241"/>
      <c r="H113" s="221"/>
      <c r="I113" s="242"/>
      <c r="J113" s="240"/>
    </row>
    <row r="114" spans="1:10" ht="16.5" customHeight="1" x14ac:dyDescent="0.25">
      <c r="A114" s="243"/>
      <c r="B114" s="244"/>
      <c r="C114" s="245"/>
      <c r="D114" s="212">
        <v>4</v>
      </c>
      <c r="E114" s="213" t="s">
        <v>192</v>
      </c>
      <c r="F114" s="214">
        <v>1.3077546296296295E-2</v>
      </c>
      <c r="G114" s="246"/>
      <c r="H114" s="222"/>
      <c r="I114" s="247"/>
      <c r="J114" s="245"/>
    </row>
    <row r="115" spans="1:10" ht="16.5" customHeight="1" x14ac:dyDescent="0.25">
      <c r="A115" s="233">
        <v>25</v>
      </c>
      <c r="B115" s="234">
        <v>58</v>
      </c>
      <c r="C115" s="235" t="s">
        <v>490</v>
      </c>
      <c r="D115" s="212">
        <v>1</v>
      </c>
      <c r="E115" s="213" t="s">
        <v>172</v>
      </c>
      <c r="F115" s="214">
        <v>1.3696759259259257E-2</v>
      </c>
      <c r="G115" s="236">
        <v>5.2925925925925932E-2</v>
      </c>
      <c r="H115" s="220">
        <f t="shared" ref="H115" si="44">G115/4</f>
        <v>1.3231481481481483E-2</v>
      </c>
      <c r="I115" s="237">
        <v>612</v>
      </c>
      <c r="J115" s="235">
        <f t="shared" ref="J115" si="45">I115*4</f>
        <v>2448</v>
      </c>
    </row>
    <row r="116" spans="1:10" ht="16.5" customHeight="1" x14ac:dyDescent="0.25">
      <c r="A116" s="238"/>
      <c r="B116" s="239"/>
      <c r="C116" s="240"/>
      <c r="D116" s="212">
        <v>2</v>
      </c>
      <c r="E116" s="213" t="s">
        <v>211</v>
      </c>
      <c r="F116" s="214">
        <v>1.3646990740740743E-2</v>
      </c>
      <c r="G116" s="241"/>
      <c r="H116" s="221"/>
      <c r="I116" s="242"/>
      <c r="J116" s="240"/>
    </row>
    <row r="117" spans="1:10" ht="16.5" customHeight="1" x14ac:dyDescent="0.25">
      <c r="A117" s="238"/>
      <c r="B117" s="239"/>
      <c r="C117" s="240"/>
      <c r="D117" s="212">
        <v>3</v>
      </c>
      <c r="E117" s="213" t="s">
        <v>177</v>
      </c>
      <c r="F117" s="214">
        <v>1.3181712962962963E-2</v>
      </c>
      <c r="G117" s="241"/>
      <c r="H117" s="221"/>
      <c r="I117" s="242"/>
      <c r="J117" s="240"/>
    </row>
    <row r="118" spans="1:10" ht="16.5" customHeight="1" x14ac:dyDescent="0.25">
      <c r="A118" s="243"/>
      <c r="B118" s="244"/>
      <c r="C118" s="245"/>
      <c r="D118" s="212">
        <v>4</v>
      </c>
      <c r="E118" s="213" t="s">
        <v>185</v>
      </c>
      <c r="F118" s="214">
        <v>1.2400462962962962E-2</v>
      </c>
      <c r="G118" s="246"/>
      <c r="H118" s="222"/>
      <c r="I118" s="247"/>
      <c r="J118" s="245"/>
    </row>
    <row r="119" spans="1:10" ht="16.5" customHeight="1" x14ac:dyDescent="0.25">
      <c r="A119" s="233">
        <v>26</v>
      </c>
      <c r="B119" s="234">
        <v>48</v>
      </c>
      <c r="C119" s="235" t="s">
        <v>62</v>
      </c>
      <c r="D119" s="212">
        <v>1</v>
      </c>
      <c r="E119" s="213" t="s">
        <v>134</v>
      </c>
      <c r="F119" s="214">
        <v>1.2175925925925929E-2</v>
      </c>
      <c r="G119" s="236">
        <v>5.3693287037037039E-2</v>
      </c>
      <c r="H119" s="220">
        <f t="shared" ref="H119" si="46">G119/4</f>
        <v>1.342332175925926E-2</v>
      </c>
      <c r="I119" s="237">
        <v>591</v>
      </c>
      <c r="J119" s="235">
        <f t="shared" ref="J119" si="47">I119*4</f>
        <v>2364</v>
      </c>
    </row>
    <row r="120" spans="1:10" ht="16.5" customHeight="1" x14ac:dyDescent="0.25">
      <c r="A120" s="238"/>
      <c r="B120" s="239"/>
      <c r="C120" s="240"/>
      <c r="D120" s="212">
        <v>2</v>
      </c>
      <c r="E120" s="213" t="s">
        <v>491</v>
      </c>
      <c r="F120" s="214">
        <v>1.4280092592592592E-2</v>
      </c>
      <c r="G120" s="241"/>
      <c r="H120" s="221"/>
      <c r="I120" s="242"/>
      <c r="J120" s="240"/>
    </row>
    <row r="121" spans="1:10" ht="16.5" customHeight="1" x14ac:dyDescent="0.25">
      <c r="A121" s="238"/>
      <c r="B121" s="239"/>
      <c r="C121" s="240"/>
      <c r="D121" s="212">
        <v>3</v>
      </c>
      <c r="E121" s="213" t="s">
        <v>131</v>
      </c>
      <c r="F121" s="214">
        <v>1.1655092592592594E-2</v>
      </c>
      <c r="G121" s="241"/>
      <c r="H121" s="221"/>
      <c r="I121" s="242"/>
      <c r="J121" s="240"/>
    </row>
    <row r="122" spans="1:10" ht="16.5" customHeight="1" x14ac:dyDescent="0.25">
      <c r="A122" s="243"/>
      <c r="B122" s="244"/>
      <c r="C122" s="245"/>
      <c r="D122" s="212">
        <v>4</v>
      </c>
      <c r="E122" s="213" t="s">
        <v>224</v>
      </c>
      <c r="F122" s="214">
        <v>1.5582175925925925E-2</v>
      </c>
      <c r="G122" s="246"/>
      <c r="H122" s="222"/>
      <c r="I122" s="247"/>
      <c r="J122" s="245"/>
    </row>
    <row r="123" spans="1:10" ht="16.5" customHeight="1" x14ac:dyDescent="0.25">
      <c r="A123" s="233">
        <v>27</v>
      </c>
      <c r="B123" s="234">
        <v>50</v>
      </c>
      <c r="C123" s="235" t="s">
        <v>363</v>
      </c>
      <c r="D123" s="212">
        <v>1</v>
      </c>
      <c r="E123" s="213" t="s">
        <v>111</v>
      </c>
      <c r="F123" s="214">
        <v>1.1497685185185185E-2</v>
      </c>
      <c r="G123" s="236">
        <v>5.4092592592592588E-2</v>
      </c>
      <c r="H123" s="220">
        <f t="shared" ref="H123" si="48">G123/4</f>
        <v>1.3523148148148147E-2</v>
      </c>
      <c r="I123" s="237">
        <v>580</v>
      </c>
      <c r="J123" s="235">
        <f t="shared" ref="J123" si="49">I123*4</f>
        <v>2320</v>
      </c>
    </row>
    <row r="124" spans="1:10" ht="16.5" customHeight="1" x14ac:dyDescent="0.25">
      <c r="A124" s="238"/>
      <c r="B124" s="239"/>
      <c r="C124" s="240"/>
      <c r="D124" s="212">
        <v>2</v>
      </c>
      <c r="E124" s="213" t="s">
        <v>492</v>
      </c>
      <c r="F124" s="214">
        <v>1.1542824074074073E-2</v>
      </c>
      <c r="G124" s="241"/>
      <c r="H124" s="221"/>
      <c r="I124" s="242"/>
      <c r="J124" s="240"/>
    </row>
    <row r="125" spans="1:10" ht="16.5" customHeight="1" x14ac:dyDescent="0.25">
      <c r="A125" s="238"/>
      <c r="B125" s="239"/>
      <c r="C125" s="240"/>
      <c r="D125" s="212">
        <v>3</v>
      </c>
      <c r="E125" s="213" t="s">
        <v>221</v>
      </c>
      <c r="F125" s="214">
        <v>1.5167824074074071E-2</v>
      </c>
      <c r="G125" s="241"/>
      <c r="H125" s="221"/>
      <c r="I125" s="242"/>
      <c r="J125" s="240"/>
    </row>
    <row r="126" spans="1:10" ht="16.5" customHeight="1" x14ac:dyDescent="0.25">
      <c r="A126" s="243"/>
      <c r="B126" s="244"/>
      <c r="C126" s="245"/>
      <c r="D126" s="212">
        <v>4</v>
      </c>
      <c r="E126" s="213" t="s">
        <v>397</v>
      </c>
      <c r="F126" s="214">
        <v>1.5884259259259261E-2</v>
      </c>
      <c r="G126" s="246"/>
      <c r="H126" s="222"/>
      <c r="I126" s="247"/>
      <c r="J126" s="245"/>
    </row>
    <row r="127" spans="1:10" ht="16.5" customHeight="1" x14ac:dyDescent="0.25">
      <c r="A127" s="233">
        <v>28</v>
      </c>
      <c r="B127" s="234">
        <v>52</v>
      </c>
      <c r="C127" s="235" t="s">
        <v>51</v>
      </c>
      <c r="D127" s="212">
        <v>1</v>
      </c>
      <c r="E127" s="213" t="s">
        <v>376</v>
      </c>
      <c r="F127" s="214">
        <v>1.1037037037037038E-2</v>
      </c>
      <c r="G127" s="236">
        <v>5.5162037037037037E-2</v>
      </c>
      <c r="H127" s="220">
        <f t="shared" ref="H127" si="50">G127/4</f>
        <v>1.3790509259259259E-2</v>
      </c>
      <c r="I127" s="237">
        <v>551</v>
      </c>
      <c r="J127" s="235">
        <f t="shared" ref="J127" si="51">I127*4</f>
        <v>2204</v>
      </c>
    </row>
    <row r="128" spans="1:10" ht="16.5" customHeight="1" x14ac:dyDescent="0.25">
      <c r="A128" s="238"/>
      <c r="B128" s="239"/>
      <c r="C128" s="240"/>
      <c r="D128" s="212">
        <v>2</v>
      </c>
      <c r="E128" s="213" t="s">
        <v>156</v>
      </c>
      <c r="F128" s="214">
        <v>1.2171296296296296E-2</v>
      </c>
      <c r="G128" s="241"/>
      <c r="H128" s="221"/>
      <c r="I128" s="242"/>
      <c r="J128" s="240"/>
    </row>
    <row r="129" spans="1:10" ht="16.5" customHeight="1" x14ac:dyDescent="0.25">
      <c r="A129" s="238"/>
      <c r="B129" s="239"/>
      <c r="C129" s="240"/>
      <c r="D129" s="212">
        <v>3</v>
      </c>
      <c r="E129" s="213" t="s">
        <v>406</v>
      </c>
      <c r="F129" s="214">
        <v>1.6064814814814813E-2</v>
      </c>
      <c r="G129" s="241"/>
      <c r="H129" s="221"/>
      <c r="I129" s="242"/>
      <c r="J129" s="240"/>
    </row>
    <row r="130" spans="1:10" ht="16.5" customHeight="1" x14ac:dyDescent="0.25">
      <c r="A130" s="243"/>
      <c r="B130" s="244"/>
      <c r="C130" s="245"/>
      <c r="D130" s="212">
        <v>4</v>
      </c>
      <c r="E130" s="213" t="s">
        <v>493</v>
      </c>
      <c r="F130" s="214">
        <v>1.5888888888888886E-2</v>
      </c>
      <c r="G130" s="246"/>
      <c r="H130" s="222"/>
      <c r="I130" s="247"/>
      <c r="J130" s="245"/>
    </row>
    <row r="131" spans="1:10" ht="16.5" customHeight="1" x14ac:dyDescent="0.25">
      <c r="A131" s="233">
        <v>29</v>
      </c>
      <c r="B131" s="234">
        <v>62</v>
      </c>
      <c r="C131" s="235" t="s">
        <v>494</v>
      </c>
      <c r="D131" s="212">
        <v>1</v>
      </c>
      <c r="E131" s="213" t="s">
        <v>195</v>
      </c>
      <c r="F131" s="214">
        <v>1.3229166666666667E-2</v>
      </c>
      <c r="G131" s="236">
        <v>5.5375000000000001E-2</v>
      </c>
      <c r="H131" s="220">
        <f t="shared" ref="H131" si="52">G131/4</f>
        <v>1.384375E-2</v>
      </c>
      <c r="I131" s="237">
        <v>545</v>
      </c>
      <c r="J131" s="235">
        <f t="shared" ref="J131" si="53">I131*4</f>
        <v>2180</v>
      </c>
    </row>
    <row r="132" spans="1:10" ht="16.5" customHeight="1" x14ac:dyDescent="0.25">
      <c r="A132" s="238"/>
      <c r="B132" s="239"/>
      <c r="C132" s="240"/>
      <c r="D132" s="212">
        <v>2</v>
      </c>
      <c r="E132" s="213" t="s">
        <v>218</v>
      </c>
      <c r="F132" s="214">
        <v>1.4343750000000001E-2</v>
      </c>
      <c r="G132" s="241"/>
      <c r="H132" s="221"/>
      <c r="I132" s="242"/>
      <c r="J132" s="240"/>
    </row>
    <row r="133" spans="1:10" ht="16.5" customHeight="1" x14ac:dyDescent="0.25">
      <c r="A133" s="238"/>
      <c r="B133" s="239"/>
      <c r="C133" s="240"/>
      <c r="D133" s="212">
        <v>3</v>
      </c>
      <c r="E133" s="213" t="s">
        <v>216</v>
      </c>
      <c r="F133" s="214">
        <v>1.4782407407407406E-2</v>
      </c>
      <c r="G133" s="241"/>
      <c r="H133" s="221"/>
      <c r="I133" s="242"/>
      <c r="J133" s="240"/>
    </row>
    <row r="134" spans="1:10" ht="16.5" customHeight="1" x14ac:dyDescent="0.25">
      <c r="A134" s="243"/>
      <c r="B134" s="244"/>
      <c r="C134" s="245"/>
      <c r="D134" s="212">
        <v>4</v>
      </c>
      <c r="E134" s="213" t="s">
        <v>169</v>
      </c>
      <c r="F134" s="214">
        <v>1.3019675925925928E-2</v>
      </c>
      <c r="G134" s="246"/>
      <c r="H134" s="222"/>
      <c r="I134" s="247"/>
      <c r="J134" s="245"/>
    </row>
    <row r="135" spans="1:10" ht="16.5" customHeight="1" x14ac:dyDescent="0.25">
      <c r="A135" s="233">
        <v>30</v>
      </c>
      <c r="B135" s="234">
        <v>61</v>
      </c>
      <c r="C135" s="235" t="s">
        <v>495</v>
      </c>
      <c r="D135" s="212">
        <v>1</v>
      </c>
      <c r="E135" s="213" t="s">
        <v>181</v>
      </c>
      <c r="F135" s="214">
        <v>1.3290509259259259E-2</v>
      </c>
      <c r="G135" s="236">
        <v>5.7155092592592598E-2</v>
      </c>
      <c r="H135" s="220">
        <f t="shared" ref="H135" si="54">G135/4</f>
        <v>1.4288773148148149E-2</v>
      </c>
      <c r="I135" s="237">
        <v>499</v>
      </c>
      <c r="J135" s="235">
        <f t="shared" ref="J135" si="55">I135*4</f>
        <v>1996</v>
      </c>
    </row>
    <row r="136" spans="1:10" ht="16.5" customHeight="1" x14ac:dyDescent="0.25">
      <c r="A136" s="238"/>
      <c r="B136" s="239"/>
      <c r="C136" s="240"/>
      <c r="D136" s="212">
        <v>2</v>
      </c>
      <c r="E136" s="213" t="s">
        <v>403</v>
      </c>
      <c r="F136" s="214">
        <v>1.5695601851851853E-2</v>
      </c>
      <c r="G136" s="241"/>
      <c r="H136" s="221"/>
      <c r="I136" s="242"/>
      <c r="J136" s="240"/>
    </row>
    <row r="137" spans="1:10" ht="16.5" customHeight="1" x14ac:dyDescent="0.25">
      <c r="A137" s="238"/>
      <c r="B137" s="239"/>
      <c r="C137" s="240"/>
      <c r="D137" s="212">
        <v>3</v>
      </c>
      <c r="E137" s="213" t="s">
        <v>197</v>
      </c>
      <c r="F137" s="214">
        <v>1.4645833333333332E-2</v>
      </c>
      <c r="G137" s="241"/>
      <c r="H137" s="221"/>
      <c r="I137" s="242"/>
      <c r="J137" s="240"/>
    </row>
    <row r="138" spans="1:10" ht="16.5" customHeight="1" x14ac:dyDescent="0.25">
      <c r="A138" s="243"/>
      <c r="B138" s="244"/>
      <c r="C138" s="245"/>
      <c r="D138" s="212">
        <v>4</v>
      </c>
      <c r="E138" s="213" t="s">
        <v>186</v>
      </c>
      <c r="F138" s="214">
        <v>1.3523148148148147E-2</v>
      </c>
      <c r="G138" s="246"/>
      <c r="H138" s="222"/>
      <c r="I138" s="247"/>
      <c r="J138" s="245"/>
    </row>
    <row r="139" spans="1:10" ht="16.5" customHeight="1" x14ac:dyDescent="0.25">
      <c r="A139" s="233">
        <v>31</v>
      </c>
      <c r="B139" s="234">
        <v>63</v>
      </c>
      <c r="C139" s="235" t="s">
        <v>496</v>
      </c>
      <c r="D139" s="212">
        <v>1</v>
      </c>
      <c r="E139" s="213" t="s">
        <v>187</v>
      </c>
      <c r="F139" s="214">
        <v>1.2650462962962962E-2</v>
      </c>
      <c r="G139" s="236">
        <v>5.9050925925925923E-2</v>
      </c>
      <c r="H139" s="220">
        <f t="shared" ref="H139" si="56">G139/4</f>
        <v>1.4762731481481481E-2</v>
      </c>
      <c r="I139" s="237">
        <v>453</v>
      </c>
      <c r="J139" s="235">
        <f t="shared" ref="J139" si="57">I139*4</f>
        <v>1812</v>
      </c>
    </row>
    <row r="140" spans="1:10" ht="16.5" customHeight="1" x14ac:dyDescent="0.25">
      <c r="A140" s="238"/>
      <c r="B140" s="239"/>
      <c r="C140" s="240"/>
      <c r="D140" s="212">
        <v>2</v>
      </c>
      <c r="E140" s="213" t="s">
        <v>205</v>
      </c>
      <c r="F140" s="214">
        <v>1.405902777777778E-2</v>
      </c>
      <c r="G140" s="241"/>
      <c r="H140" s="221"/>
      <c r="I140" s="242"/>
      <c r="J140" s="240"/>
    </row>
    <row r="141" spans="1:10" ht="16.5" customHeight="1" x14ac:dyDescent="0.25">
      <c r="A141" s="238"/>
      <c r="B141" s="239"/>
      <c r="C141" s="240"/>
      <c r="D141" s="212">
        <v>3</v>
      </c>
      <c r="E141" s="213" t="s">
        <v>202</v>
      </c>
      <c r="F141" s="214">
        <v>1.5612268518518518E-2</v>
      </c>
      <c r="G141" s="241"/>
      <c r="H141" s="221"/>
      <c r="I141" s="242"/>
      <c r="J141" s="240"/>
    </row>
    <row r="142" spans="1:10" ht="16.5" customHeight="1" x14ac:dyDescent="0.25">
      <c r="A142" s="243"/>
      <c r="B142" s="244"/>
      <c r="C142" s="245"/>
      <c r="D142" s="212">
        <v>4</v>
      </c>
      <c r="E142" s="213" t="s">
        <v>407</v>
      </c>
      <c r="F142" s="214">
        <v>1.6729166666666666E-2</v>
      </c>
      <c r="G142" s="246"/>
      <c r="H142" s="222"/>
      <c r="I142" s="247"/>
      <c r="J142" s="245"/>
    </row>
    <row r="143" spans="1:10" ht="16.5" customHeight="1" x14ac:dyDescent="0.25">
      <c r="A143" s="233">
        <v>32</v>
      </c>
      <c r="B143" s="234">
        <v>64</v>
      </c>
      <c r="C143" s="235" t="s">
        <v>497</v>
      </c>
      <c r="D143" s="212">
        <v>1</v>
      </c>
      <c r="E143" s="213" t="s">
        <v>404</v>
      </c>
      <c r="F143" s="214">
        <v>1.4890046296296297E-2</v>
      </c>
      <c r="G143" s="236">
        <v>6.4646990740740748E-2</v>
      </c>
      <c r="H143" s="220">
        <f t="shared" ref="H143" si="58">G143/4</f>
        <v>1.6161747685185187E-2</v>
      </c>
      <c r="I143" s="237">
        <v>329</v>
      </c>
      <c r="J143" s="235">
        <f t="shared" ref="J143" si="59">I143*4</f>
        <v>1316</v>
      </c>
    </row>
    <row r="144" spans="1:10" ht="16.5" customHeight="1" x14ac:dyDescent="0.25">
      <c r="A144" s="238"/>
      <c r="B144" s="239"/>
      <c r="C144" s="240"/>
      <c r="D144" s="212">
        <v>2</v>
      </c>
      <c r="E144" s="213" t="s">
        <v>227</v>
      </c>
      <c r="F144" s="214">
        <v>1.5679398148148147E-2</v>
      </c>
      <c r="G144" s="241"/>
      <c r="H144" s="221"/>
      <c r="I144" s="242"/>
      <c r="J144" s="240"/>
    </row>
    <row r="145" spans="1:10" ht="16.5" customHeight="1" x14ac:dyDescent="0.25">
      <c r="A145" s="238"/>
      <c r="B145" s="239"/>
      <c r="C145" s="240"/>
      <c r="D145" s="212">
        <v>3</v>
      </c>
      <c r="E145" s="213" t="s">
        <v>236</v>
      </c>
      <c r="F145" s="214">
        <v>1.7509259259259259E-2</v>
      </c>
      <c r="G145" s="241"/>
      <c r="H145" s="221"/>
      <c r="I145" s="242"/>
      <c r="J145" s="240"/>
    </row>
    <row r="146" spans="1:10" ht="16.5" customHeight="1" x14ac:dyDescent="0.25">
      <c r="A146" s="243"/>
      <c r="B146" s="244"/>
      <c r="C146" s="245"/>
      <c r="D146" s="212">
        <v>4</v>
      </c>
      <c r="E146" s="213" t="s">
        <v>228</v>
      </c>
      <c r="F146" s="214">
        <v>1.6568287037037038E-2</v>
      </c>
      <c r="G146" s="246"/>
      <c r="H146" s="222"/>
      <c r="I146" s="247"/>
      <c r="J146" s="245"/>
    </row>
    <row r="147" spans="1:10" ht="16.5" customHeight="1" x14ac:dyDescent="0.25">
      <c r="A147" s="233">
        <v>33</v>
      </c>
      <c r="B147" s="234">
        <v>51</v>
      </c>
      <c r="C147" s="235" t="s">
        <v>72</v>
      </c>
      <c r="D147" s="212">
        <v>1</v>
      </c>
      <c r="E147" s="213" t="s">
        <v>231</v>
      </c>
      <c r="F147" s="214">
        <v>1.4532407407407405E-2</v>
      </c>
      <c r="G147" s="236">
        <v>6.51400462962963E-2</v>
      </c>
      <c r="H147" s="220">
        <f t="shared" ref="H147" si="60">G147/4</f>
        <v>1.6285011574074075E-2</v>
      </c>
      <c r="I147" s="237">
        <v>318</v>
      </c>
      <c r="J147" s="235">
        <f t="shared" ref="J147" si="61">I147*4</f>
        <v>1272</v>
      </c>
    </row>
    <row r="148" spans="1:10" ht="16.5" customHeight="1" x14ac:dyDescent="0.25">
      <c r="A148" s="238"/>
      <c r="B148" s="239"/>
      <c r="C148" s="240"/>
      <c r="D148" s="212">
        <v>2</v>
      </c>
      <c r="E148" s="213" t="s">
        <v>235</v>
      </c>
      <c r="F148" s="214">
        <v>2.0045138888888887E-2</v>
      </c>
      <c r="G148" s="241"/>
      <c r="H148" s="221"/>
      <c r="I148" s="242"/>
      <c r="J148" s="240"/>
    </row>
    <row r="149" spans="1:10" ht="16.5" customHeight="1" x14ac:dyDescent="0.25">
      <c r="A149" s="238"/>
      <c r="B149" s="239"/>
      <c r="C149" s="240"/>
      <c r="D149" s="212">
        <v>3</v>
      </c>
      <c r="E149" s="213" t="s">
        <v>232</v>
      </c>
      <c r="F149" s="214">
        <v>1.7729166666666667E-2</v>
      </c>
      <c r="G149" s="241"/>
      <c r="H149" s="221"/>
      <c r="I149" s="242"/>
      <c r="J149" s="240"/>
    </row>
    <row r="150" spans="1:10" ht="16.5" customHeight="1" x14ac:dyDescent="0.25">
      <c r="A150" s="243"/>
      <c r="B150" s="244"/>
      <c r="C150" s="245"/>
      <c r="D150" s="212">
        <v>4</v>
      </c>
      <c r="E150" s="213" t="s">
        <v>171</v>
      </c>
      <c r="F150" s="214">
        <v>1.2833333333333334E-2</v>
      </c>
      <c r="G150" s="246"/>
      <c r="H150" s="222"/>
      <c r="I150" s="247"/>
      <c r="J150" s="245"/>
    </row>
    <row r="151" spans="1:10" ht="16.5" customHeight="1" x14ac:dyDescent="0.25">
      <c r="A151" s="233"/>
      <c r="B151" s="234">
        <v>66</v>
      </c>
      <c r="C151" s="235" t="s">
        <v>498</v>
      </c>
      <c r="D151" s="212">
        <v>1</v>
      </c>
      <c r="E151" s="213" t="s">
        <v>212</v>
      </c>
      <c r="F151" s="214">
        <v>1.4322916666666666E-2</v>
      </c>
      <c r="G151" s="248" t="s">
        <v>499</v>
      </c>
      <c r="H151" s="237"/>
      <c r="I151" s="237"/>
      <c r="J151" s="235"/>
    </row>
    <row r="152" spans="1:10" ht="16.5" customHeight="1" x14ac:dyDescent="0.25">
      <c r="A152" s="238"/>
      <c r="B152" s="239"/>
      <c r="C152" s="240"/>
      <c r="D152" s="212">
        <v>2</v>
      </c>
      <c r="E152" s="213" t="s">
        <v>180</v>
      </c>
      <c r="F152" s="214" t="s">
        <v>461</v>
      </c>
      <c r="G152" s="249"/>
      <c r="H152" s="242"/>
      <c r="I152" s="242"/>
      <c r="J152" s="240"/>
    </row>
    <row r="153" spans="1:10" ht="16.5" customHeight="1" x14ac:dyDescent="0.25">
      <c r="A153" s="238"/>
      <c r="B153" s="239"/>
      <c r="C153" s="240"/>
      <c r="D153" s="212">
        <v>3</v>
      </c>
      <c r="E153" s="213" t="s">
        <v>402</v>
      </c>
      <c r="F153" s="214" t="s">
        <v>461</v>
      </c>
      <c r="G153" s="249"/>
      <c r="H153" s="242"/>
      <c r="I153" s="242"/>
      <c r="J153" s="240"/>
    </row>
    <row r="154" spans="1:10" ht="16.5" customHeight="1" x14ac:dyDescent="0.25">
      <c r="A154" s="243"/>
      <c r="B154" s="244"/>
      <c r="C154" s="245"/>
      <c r="D154" s="212">
        <v>4</v>
      </c>
      <c r="E154" s="213" t="s">
        <v>215</v>
      </c>
      <c r="F154" s="214" t="s">
        <v>461</v>
      </c>
      <c r="G154" s="250"/>
      <c r="H154" s="247"/>
      <c r="I154" s="247"/>
      <c r="J154" s="245"/>
    </row>
    <row r="155" spans="1:10" ht="16.5" customHeight="1" x14ac:dyDescent="0.25">
      <c r="A155" s="233"/>
      <c r="B155" s="234">
        <v>65</v>
      </c>
      <c r="C155" s="235" t="s">
        <v>500</v>
      </c>
      <c r="D155" s="212">
        <v>1</v>
      </c>
      <c r="E155" s="213" t="s">
        <v>214</v>
      </c>
      <c r="F155" s="214"/>
      <c r="G155" s="248"/>
      <c r="H155" s="237" t="s">
        <v>461</v>
      </c>
      <c r="I155" s="237" t="s">
        <v>461</v>
      </c>
      <c r="J155" s="237" t="s">
        <v>461</v>
      </c>
    </row>
    <row r="156" spans="1:10" ht="16.5" customHeight="1" x14ac:dyDescent="0.25">
      <c r="A156" s="238"/>
      <c r="B156" s="239"/>
      <c r="C156" s="240"/>
      <c r="D156" s="212">
        <v>2</v>
      </c>
      <c r="E156" s="213" t="s">
        <v>204</v>
      </c>
      <c r="F156" s="214"/>
      <c r="G156" s="249"/>
      <c r="H156" s="242"/>
      <c r="I156" s="242"/>
      <c r="J156" s="242"/>
    </row>
    <row r="157" spans="1:10" ht="16.5" customHeight="1" x14ac:dyDescent="0.25">
      <c r="A157" s="238"/>
      <c r="B157" s="239"/>
      <c r="C157" s="240"/>
      <c r="D157" s="212">
        <v>3</v>
      </c>
      <c r="E157" s="213" t="s">
        <v>222</v>
      </c>
      <c r="F157" s="214"/>
      <c r="G157" s="249"/>
      <c r="H157" s="242"/>
      <c r="I157" s="242"/>
      <c r="J157" s="242"/>
    </row>
    <row r="158" spans="1:10" ht="16.5" customHeight="1" x14ac:dyDescent="0.25">
      <c r="A158" s="243"/>
      <c r="B158" s="244"/>
      <c r="C158" s="245"/>
      <c r="D158" s="212">
        <v>4</v>
      </c>
      <c r="E158" s="213" t="s">
        <v>190</v>
      </c>
      <c r="F158" s="214"/>
      <c r="G158" s="250"/>
      <c r="H158" s="247"/>
      <c r="I158" s="247"/>
      <c r="J158" s="247"/>
    </row>
    <row r="159" spans="1:10" ht="16.5" customHeight="1" x14ac:dyDescent="0.25">
      <c r="A159" s="233"/>
      <c r="B159" s="234">
        <v>49</v>
      </c>
      <c r="C159" s="235" t="s">
        <v>56</v>
      </c>
      <c r="D159" s="212">
        <v>1</v>
      </c>
      <c r="E159" s="213" t="s">
        <v>368</v>
      </c>
      <c r="F159" s="214"/>
      <c r="G159" s="248"/>
      <c r="H159" s="237" t="s">
        <v>461</v>
      </c>
      <c r="I159" s="237" t="s">
        <v>461</v>
      </c>
      <c r="J159" s="237" t="s">
        <v>461</v>
      </c>
    </row>
    <row r="160" spans="1:10" ht="16.5" customHeight="1" x14ac:dyDescent="0.25">
      <c r="A160" s="238"/>
      <c r="B160" s="239"/>
      <c r="C160" s="240"/>
      <c r="D160" s="212">
        <v>2</v>
      </c>
      <c r="E160" s="213" t="s">
        <v>501</v>
      </c>
      <c r="F160" s="214"/>
      <c r="G160" s="249"/>
      <c r="H160" s="242"/>
      <c r="I160" s="242"/>
      <c r="J160" s="242"/>
    </row>
    <row r="161" spans="1:13" ht="16.5" customHeight="1" x14ac:dyDescent="0.25">
      <c r="A161" s="238"/>
      <c r="B161" s="239"/>
      <c r="C161" s="240"/>
      <c r="D161" s="212">
        <v>3</v>
      </c>
      <c r="E161" s="213" t="s">
        <v>91</v>
      </c>
      <c r="F161" s="214"/>
      <c r="G161" s="249"/>
      <c r="H161" s="242"/>
      <c r="I161" s="242"/>
      <c r="J161" s="242"/>
    </row>
    <row r="162" spans="1:13" ht="16.5" customHeight="1" x14ac:dyDescent="0.25">
      <c r="A162" s="243"/>
      <c r="B162" s="244"/>
      <c r="C162" s="245"/>
      <c r="D162" s="212">
        <v>4</v>
      </c>
      <c r="E162" s="213" t="s">
        <v>92</v>
      </c>
      <c r="F162" s="214"/>
      <c r="G162" s="250"/>
      <c r="H162" s="247"/>
      <c r="I162" s="247"/>
      <c r="J162" s="247"/>
    </row>
    <row r="163" spans="1:13" s="37" customFormat="1" ht="15.75" x14ac:dyDescent="0.25">
      <c r="A163" s="44"/>
      <c r="B163" s="44"/>
      <c r="C163" s="45"/>
      <c r="D163" s="45"/>
      <c r="E163" s="46"/>
      <c r="F163" s="45"/>
      <c r="G163" s="96"/>
      <c r="H163" s="96"/>
      <c r="I163" s="96"/>
      <c r="J163" s="96"/>
      <c r="K163" s="97"/>
      <c r="L163" s="98"/>
      <c r="M163" s="46"/>
    </row>
    <row r="164" spans="1:13" s="37" customFormat="1" ht="15.75" x14ac:dyDescent="0.25">
      <c r="A164" s="227"/>
      <c r="B164" s="227"/>
      <c r="C164" s="228" t="s">
        <v>463</v>
      </c>
      <c r="D164" s="228"/>
      <c r="E164" s="229"/>
      <c r="F164" s="228"/>
      <c r="G164" s="230" t="s">
        <v>464</v>
      </c>
      <c r="H164" s="231"/>
      <c r="I164" s="231"/>
      <c r="J164" s="231"/>
      <c r="K164" s="230"/>
      <c r="L164" s="232"/>
      <c r="M164" s="229"/>
    </row>
    <row r="165" spans="1:13" s="37" customFormat="1" ht="7.5" customHeight="1" x14ac:dyDescent="0.25">
      <c r="A165" s="227"/>
      <c r="B165" s="227"/>
      <c r="C165" s="228"/>
      <c r="D165" s="228"/>
      <c r="E165" s="229"/>
      <c r="F165" s="228"/>
      <c r="G165" s="230"/>
      <c r="H165" s="231"/>
      <c r="I165" s="231"/>
      <c r="J165" s="231"/>
      <c r="K165" s="230"/>
      <c r="L165" s="232"/>
      <c r="M165" s="229"/>
    </row>
    <row r="166" spans="1:13" s="37" customFormat="1" ht="15.75" x14ac:dyDescent="0.25">
      <c r="A166" s="227"/>
      <c r="B166" s="227"/>
      <c r="C166" s="228" t="s">
        <v>45</v>
      </c>
      <c r="D166" s="228"/>
      <c r="E166" s="229"/>
      <c r="F166" s="228"/>
      <c r="G166" s="230" t="s">
        <v>465</v>
      </c>
      <c r="H166" s="231"/>
      <c r="I166" s="231"/>
      <c r="J166" s="231"/>
      <c r="K166" s="230"/>
      <c r="L166" s="232"/>
      <c r="M166" s="229"/>
    </row>
  </sheetData>
  <mergeCells count="257">
    <mergeCell ref="J155:J158"/>
    <mergeCell ref="A159:A162"/>
    <mergeCell ref="B159:B162"/>
    <mergeCell ref="C159:C162"/>
    <mergeCell ref="G159:G162"/>
    <mergeCell ref="H159:H162"/>
    <mergeCell ref="I159:I162"/>
    <mergeCell ref="J159:J162"/>
    <mergeCell ref="A155:A158"/>
    <mergeCell ref="B155:B158"/>
    <mergeCell ref="C155:C158"/>
    <mergeCell ref="G155:G158"/>
    <mergeCell ref="H155:H158"/>
    <mergeCell ref="I155:I158"/>
    <mergeCell ref="J147:J150"/>
    <mergeCell ref="A151:A154"/>
    <mergeCell ref="B151:B154"/>
    <mergeCell ref="C151:C154"/>
    <mergeCell ref="G151:G154"/>
    <mergeCell ref="H151:H154"/>
    <mergeCell ref="I151:I154"/>
    <mergeCell ref="J151:J154"/>
    <mergeCell ref="A147:A150"/>
    <mergeCell ref="B147:B150"/>
    <mergeCell ref="C147:C150"/>
    <mergeCell ref="G147:G150"/>
    <mergeCell ref="H147:H150"/>
    <mergeCell ref="I147:I150"/>
    <mergeCell ref="J139:J142"/>
    <mergeCell ref="A143:A146"/>
    <mergeCell ref="B143:B146"/>
    <mergeCell ref="C143:C146"/>
    <mergeCell ref="G143:G146"/>
    <mergeCell ref="H143:H146"/>
    <mergeCell ref="I143:I146"/>
    <mergeCell ref="J143:J146"/>
    <mergeCell ref="A139:A142"/>
    <mergeCell ref="B139:B142"/>
    <mergeCell ref="C139:C142"/>
    <mergeCell ref="G139:G142"/>
    <mergeCell ref="H139:H142"/>
    <mergeCell ref="I139:I142"/>
    <mergeCell ref="J131:J134"/>
    <mergeCell ref="A135:A138"/>
    <mergeCell ref="B135:B138"/>
    <mergeCell ref="C135:C138"/>
    <mergeCell ref="G135:G138"/>
    <mergeCell ref="H135:H138"/>
    <mergeCell ref="I135:I138"/>
    <mergeCell ref="J135:J138"/>
    <mergeCell ref="A131:A134"/>
    <mergeCell ref="B131:B134"/>
    <mergeCell ref="C131:C134"/>
    <mergeCell ref="G131:G134"/>
    <mergeCell ref="H131:H134"/>
    <mergeCell ref="I131:I134"/>
    <mergeCell ref="J123:J126"/>
    <mergeCell ref="A127:A130"/>
    <mergeCell ref="B127:B130"/>
    <mergeCell ref="C127:C130"/>
    <mergeCell ref="G127:G130"/>
    <mergeCell ref="H127:H130"/>
    <mergeCell ref="I127:I130"/>
    <mergeCell ref="J127:J130"/>
    <mergeCell ref="A123:A126"/>
    <mergeCell ref="B123:B126"/>
    <mergeCell ref="C123:C126"/>
    <mergeCell ref="G123:G126"/>
    <mergeCell ref="H123:H126"/>
    <mergeCell ref="I123:I126"/>
    <mergeCell ref="J115:J118"/>
    <mergeCell ref="A119:A122"/>
    <mergeCell ref="B119:B122"/>
    <mergeCell ref="C119:C122"/>
    <mergeCell ref="G119:G122"/>
    <mergeCell ref="H119:H122"/>
    <mergeCell ref="I119:I122"/>
    <mergeCell ref="J119:J122"/>
    <mergeCell ref="A115:A118"/>
    <mergeCell ref="B115:B118"/>
    <mergeCell ref="C115:C118"/>
    <mergeCell ref="G115:G118"/>
    <mergeCell ref="H115:H118"/>
    <mergeCell ref="I115:I118"/>
    <mergeCell ref="J107:J110"/>
    <mergeCell ref="A111:A114"/>
    <mergeCell ref="B111:B114"/>
    <mergeCell ref="C111:C114"/>
    <mergeCell ref="G111:G114"/>
    <mergeCell ref="H111:H114"/>
    <mergeCell ref="I111:I114"/>
    <mergeCell ref="J111:J114"/>
    <mergeCell ref="A107:A110"/>
    <mergeCell ref="B107:B110"/>
    <mergeCell ref="C107:C110"/>
    <mergeCell ref="G107:G110"/>
    <mergeCell ref="H107:H110"/>
    <mergeCell ref="I107:I110"/>
    <mergeCell ref="J99:J102"/>
    <mergeCell ref="A103:A106"/>
    <mergeCell ref="B103:B106"/>
    <mergeCell ref="C103:C106"/>
    <mergeCell ref="G103:G106"/>
    <mergeCell ref="H103:H106"/>
    <mergeCell ref="I103:I106"/>
    <mergeCell ref="J103:J106"/>
    <mergeCell ref="A99:A102"/>
    <mergeCell ref="B99:B102"/>
    <mergeCell ref="C99:C102"/>
    <mergeCell ref="G99:G102"/>
    <mergeCell ref="H99:H102"/>
    <mergeCell ref="I99:I102"/>
    <mergeCell ref="J91:J94"/>
    <mergeCell ref="A95:A98"/>
    <mergeCell ref="B95:B98"/>
    <mergeCell ref="C95:C98"/>
    <mergeCell ref="G95:G98"/>
    <mergeCell ref="H95:H98"/>
    <mergeCell ref="I95:I98"/>
    <mergeCell ref="J95:J98"/>
    <mergeCell ref="A91:A94"/>
    <mergeCell ref="B91:B94"/>
    <mergeCell ref="C91:C94"/>
    <mergeCell ref="G91:G94"/>
    <mergeCell ref="H91:H94"/>
    <mergeCell ref="I91:I94"/>
    <mergeCell ref="J83:J86"/>
    <mergeCell ref="A87:A90"/>
    <mergeCell ref="B87:B90"/>
    <mergeCell ref="C87:C90"/>
    <mergeCell ref="G87:G90"/>
    <mergeCell ref="H87:H90"/>
    <mergeCell ref="I87:I90"/>
    <mergeCell ref="J87:J90"/>
    <mergeCell ref="A83:A86"/>
    <mergeCell ref="B83:B86"/>
    <mergeCell ref="C83:C86"/>
    <mergeCell ref="G83:G86"/>
    <mergeCell ref="H83:H86"/>
    <mergeCell ref="I83:I86"/>
    <mergeCell ref="J75:J78"/>
    <mergeCell ref="A79:A82"/>
    <mergeCell ref="B79:B82"/>
    <mergeCell ref="C79:C82"/>
    <mergeCell ref="G79:G82"/>
    <mergeCell ref="H79:H82"/>
    <mergeCell ref="I79:I82"/>
    <mergeCell ref="J79:J82"/>
    <mergeCell ref="A75:A78"/>
    <mergeCell ref="B75:B78"/>
    <mergeCell ref="C75:C78"/>
    <mergeCell ref="G75:G78"/>
    <mergeCell ref="H75:H78"/>
    <mergeCell ref="I75:I78"/>
    <mergeCell ref="J67:J70"/>
    <mergeCell ref="A71:A74"/>
    <mergeCell ref="B71:B74"/>
    <mergeCell ref="C71:C74"/>
    <mergeCell ref="G71:G74"/>
    <mergeCell ref="H71:H74"/>
    <mergeCell ref="I71:I74"/>
    <mergeCell ref="J71:J74"/>
    <mergeCell ref="A67:A70"/>
    <mergeCell ref="B67:B70"/>
    <mergeCell ref="C67:C70"/>
    <mergeCell ref="G67:G70"/>
    <mergeCell ref="H67:H70"/>
    <mergeCell ref="I67:I70"/>
    <mergeCell ref="J59:J62"/>
    <mergeCell ref="A63:A66"/>
    <mergeCell ref="B63:B66"/>
    <mergeCell ref="C63:C66"/>
    <mergeCell ref="G63:G66"/>
    <mergeCell ref="H63:H66"/>
    <mergeCell ref="I63:I66"/>
    <mergeCell ref="J63:J66"/>
    <mergeCell ref="A59:A62"/>
    <mergeCell ref="B59:B62"/>
    <mergeCell ref="C59:C62"/>
    <mergeCell ref="G59:G62"/>
    <mergeCell ref="H59:H62"/>
    <mergeCell ref="I59:I62"/>
    <mergeCell ref="J51:J54"/>
    <mergeCell ref="A55:A58"/>
    <mergeCell ref="B55:B58"/>
    <mergeCell ref="C55:C58"/>
    <mergeCell ref="G55:G58"/>
    <mergeCell ref="H55:H58"/>
    <mergeCell ref="I55:I58"/>
    <mergeCell ref="J55:J58"/>
    <mergeCell ref="A51:A54"/>
    <mergeCell ref="B51:B54"/>
    <mergeCell ref="C51:C54"/>
    <mergeCell ref="G51:G54"/>
    <mergeCell ref="H51:H54"/>
    <mergeCell ref="I51:I54"/>
    <mergeCell ref="J43:J46"/>
    <mergeCell ref="A47:A50"/>
    <mergeCell ref="B47:B50"/>
    <mergeCell ref="C47:C50"/>
    <mergeCell ref="G47:G50"/>
    <mergeCell ref="H47:H50"/>
    <mergeCell ref="I47:I50"/>
    <mergeCell ref="J47:J50"/>
    <mergeCell ref="A43:A46"/>
    <mergeCell ref="B43:B46"/>
    <mergeCell ref="C43:C46"/>
    <mergeCell ref="G43:G46"/>
    <mergeCell ref="H43:H46"/>
    <mergeCell ref="I43:I46"/>
    <mergeCell ref="J35:J38"/>
    <mergeCell ref="A39:A42"/>
    <mergeCell ref="B39:B42"/>
    <mergeCell ref="C39:C42"/>
    <mergeCell ref="G39:G42"/>
    <mergeCell ref="H39:H42"/>
    <mergeCell ref="I39:I42"/>
    <mergeCell ref="J39:J42"/>
    <mergeCell ref="A35:A38"/>
    <mergeCell ref="B35:B38"/>
    <mergeCell ref="C35:C38"/>
    <mergeCell ref="G35:G38"/>
    <mergeCell ref="H35:H38"/>
    <mergeCell ref="I35:I38"/>
    <mergeCell ref="J27:J30"/>
    <mergeCell ref="A31:A34"/>
    <mergeCell ref="B31:B34"/>
    <mergeCell ref="C31:C34"/>
    <mergeCell ref="G31:G34"/>
    <mergeCell ref="H31:H34"/>
    <mergeCell ref="I31:I34"/>
    <mergeCell ref="J31:J34"/>
    <mergeCell ref="A27:A30"/>
    <mergeCell ref="B27:B30"/>
    <mergeCell ref="C27:C30"/>
    <mergeCell ref="G27:G30"/>
    <mergeCell ref="H27:H30"/>
    <mergeCell ref="I27:I30"/>
    <mergeCell ref="I19:I22"/>
    <mergeCell ref="J19:J22"/>
    <mergeCell ref="A23:A26"/>
    <mergeCell ref="B23:B26"/>
    <mergeCell ref="C23:C26"/>
    <mergeCell ref="G23:G26"/>
    <mergeCell ref="H23:H26"/>
    <mergeCell ref="I23:I26"/>
    <mergeCell ref="J23:J26"/>
    <mergeCell ref="C1:G7"/>
    <mergeCell ref="B8:K8"/>
    <mergeCell ref="B9:J9"/>
    <mergeCell ref="B10:J10"/>
    <mergeCell ref="B14:J14"/>
    <mergeCell ref="A19:A22"/>
    <mergeCell ref="B19:B22"/>
    <mergeCell ref="C19:C22"/>
    <mergeCell ref="G19:G22"/>
    <mergeCell ref="H19:H2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zoomScale="85" zoomScaleNormal="85" workbookViewId="0">
      <selection activeCell="N14" sqref="N14"/>
    </sheetView>
  </sheetViews>
  <sheetFormatPr defaultColWidth="8.6640625" defaultRowHeight="20.25" x14ac:dyDescent="0.3"/>
  <cols>
    <col min="1" max="1" width="5" style="171" customWidth="1"/>
    <col min="2" max="2" width="4" style="172" customWidth="1"/>
    <col min="3" max="3" width="24" style="200" customWidth="1"/>
    <col min="4" max="4" width="8.83203125" style="201" customWidth="1"/>
    <col min="5" max="5" width="46.6640625" style="202" customWidth="1"/>
    <col min="6" max="6" width="12.5" style="202" customWidth="1"/>
    <col min="7" max="7" width="13.1640625" style="200" customWidth="1"/>
    <col min="8" max="8" width="11.6640625" style="200" hidden="1" customWidth="1"/>
    <col min="9" max="9" width="6" style="203" hidden="1" customWidth="1"/>
    <col min="10" max="10" width="11.33203125" style="200" customWidth="1"/>
    <col min="11" max="16384" width="8.6640625" style="204"/>
  </cols>
  <sheetData>
    <row r="1" spans="1:12" customFormat="1" ht="14.45" customHeight="1" x14ac:dyDescent="0.2">
      <c r="A1" s="171"/>
      <c r="B1" s="172"/>
      <c r="C1" s="155" t="s">
        <v>437</v>
      </c>
      <c r="D1" s="155"/>
      <c r="E1" s="155"/>
      <c r="F1" s="155"/>
      <c r="G1" s="155"/>
      <c r="H1" s="126"/>
      <c r="I1" s="173"/>
      <c r="J1" s="126"/>
    </row>
    <row r="2" spans="1:12" customFormat="1" ht="12.75" customHeight="1" x14ac:dyDescent="0.2">
      <c r="A2" s="174"/>
      <c r="B2" s="175"/>
      <c r="C2" s="155"/>
      <c r="D2" s="155"/>
      <c r="E2" s="155"/>
      <c r="F2" s="155"/>
      <c r="G2" s="155"/>
      <c r="H2" s="126"/>
      <c r="I2" s="173"/>
      <c r="J2" s="126"/>
    </row>
    <row r="3" spans="1:12" customFormat="1" ht="12.75" customHeight="1" x14ac:dyDescent="0.2">
      <c r="A3" s="174"/>
      <c r="B3" s="175"/>
      <c r="C3" s="155"/>
      <c r="D3" s="155"/>
      <c r="E3" s="155"/>
      <c r="F3" s="155"/>
      <c r="G3" s="155"/>
      <c r="H3" s="126"/>
      <c r="I3" s="173"/>
      <c r="J3" s="126"/>
    </row>
    <row r="4" spans="1:12" customFormat="1" ht="12.75" customHeight="1" x14ac:dyDescent="0.2">
      <c r="A4" s="174"/>
      <c r="B4" s="175"/>
      <c r="C4" s="155"/>
      <c r="D4" s="155"/>
      <c r="E4" s="155"/>
      <c r="F4" s="155"/>
      <c r="G4" s="155"/>
      <c r="H4" s="126"/>
      <c r="I4" s="173"/>
      <c r="J4" s="126"/>
    </row>
    <row r="5" spans="1:12" customFormat="1" ht="12.75" customHeight="1" x14ac:dyDescent="0.2">
      <c r="A5" s="174"/>
      <c r="B5" s="175"/>
      <c r="C5" s="155"/>
      <c r="D5" s="155"/>
      <c r="E5" s="155"/>
      <c r="F5" s="155"/>
      <c r="G5" s="155"/>
      <c r="H5" s="126"/>
      <c r="I5" s="173"/>
      <c r="J5" s="126"/>
    </row>
    <row r="6" spans="1:12" customFormat="1" ht="12.75" customHeight="1" x14ac:dyDescent="0.2">
      <c r="A6" s="174"/>
      <c r="B6" s="175"/>
      <c r="C6" s="155"/>
      <c r="D6" s="155"/>
      <c r="E6" s="155"/>
      <c r="F6" s="155"/>
      <c r="G6" s="155"/>
      <c r="H6" s="126"/>
      <c r="I6" s="173"/>
      <c r="J6" s="126"/>
    </row>
    <row r="7" spans="1:12" customFormat="1" ht="15.75" customHeight="1" x14ac:dyDescent="0.2">
      <c r="A7" s="174"/>
      <c r="B7" s="175"/>
      <c r="C7" s="155"/>
      <c r="D7" s="155"/>
      <c r="E7" s="155"/>
      <c r="F7" s="155"/>
      <c r="G7" s="155"/>
      <c r="H7" s="126"/>
      <c r="I7" s="173"/>
      <c r="J7" s="126"/>
    </row>
    <row r="8" spans="1:12" customFormat="1" ht="6" customHeight="1" x14ac:dyDescent="0.3">
      <c r="A8" s="176"/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2" customFormat="1" ht="22.5" customHeight="1" x14ac:dyDescent="0.3">
      <c r="A9" s="176"/>
      <c r="B9" s="177" t="s">
        <v>438</v>
      </c>
      <c r="C9" s="177"/>
      <c r="D9" s="177"/>
      <c r="E9" s="177"/>
      <c r="F9" s="177"/>
      <c r="G9" s="177"/>
      <c r="H9" s="177"/>
      <c r="I9" s="177"/>
      <c r="J9" s="177"/>
      <c r="K9" s="178"/>
    </row>
    <row r="10" spans="1:12" customFormat="1" ht="21" customHeight="1" x14ac:dyDescent="0.3">
      <c r="A10" s="176"/>
      <c r="B10" s="159" t="s">
        <v>439</v>
      </c>
      <c r="C10" s="159"/>
      <c r="D10" s="159"/>
      <c r="E10" s="159"/>
      <c r="F10" s="159"/>
      <c r="G10" s="159"/>
      <c r="H10" s="159"/>
      <c r="I10" s="159"/>
      <c r="J10" s="159"/>
      <c r="K10" s="179"/>
    </row>
    <row r="11" spans="1:12" s="185" customFormat="1" ht="15.75" x14ac:dyDescent="0.25">
      <c r="A11" s="180" t="s">
        <v>440</v>
      </c>
      <c r="B11" s="181"/>
      <c r="C11" s="180"/>
      <c r="D11" s="180"/>
      <c r="E11" s="180"/>
      <c r="F11" s="180"/>
      <c r="G11" s="180"/>
      <c r="H11" s="182"/>
      <c r="I11" s="183"/>
      <c r="J11" s="182" t="s">
        <v>441</v>
      </c>
      <c r="K11" s="184"/>
    </row>
    <row r="12" spans="1:12" s="191" customFormat="1" ht="12.75" customHeight="1" x14ac:dyDescent="0.2">
      <c r="A12" s="180" t="s">
        <v>442</v>
      </c>
      <c r="B12" s="186"/>
      <c r="C12" s="125"/>
      <c r="D12" s="125"/>
      <c r="E12" s="125"/>
      <c r="F12" s="125"/>
      <c r="G12" s="125"/>
      <c r="H12" s="187"/>
      <c r="I12" s="188"/>
      <c r="J12" s="187">
        <v>42795</v>
      </c>
      <c r="K12" s="189"/>
      <c r="L12" s="190"/>
    </row>
    <row r="13" spans="1:12" customFormat="1" ht="16.5" customHeight="1" x14ac:dyDescent="0.25">
      <c r="A13" s="192"/>
      <c r="B13" s="193"/>
      <c r="C13" s="194"/>
      <c r="D13" s="125"/>
      <c r="E13" s="195"/>
      <c r="F13" s="195"/>
      <c r="G13" s="194"/>
      <c r="H13" s="194"/>
      <c r="I13" s="196"/>
      <c r="J13" s="194"/>
      <c r="K13" s="19"/>
    </row>
    <row r="14" spans="1:12" customFormat="1" ht="23.25" customHeight="1" x14ac:dyDescent="0.3">
      <c r="A14" s="176"/>
      <c r="B14" s="159" t="s">
        <v>443</v>
      </c>
      <c r="C14" s="159"/>
      <c r="D14" s="159"/>
      <c r="E14" s="159"/>
      <c r="F14" s="159"/>
      <c r="G14" s="159"/>
      <c r="H14" s="159"/>
      <c r="I14" s="159"/>
      <c r="J14" s="159"/>
      <c r="K14" s="19"/>
    </row>
    <row r="15" spans="1:12" s="191" customFormat="1" ht="14.25" customHeight="1" x14ac:dyDescent="0.3">
      <c r="A15" s="192"/>
      <c r="B15" s="193"/>
      <c r="C15" s="194"/>
      <c r="D15" s="125"/>
      <c r="F15" s="197"/>
      <c r="G15" s="197" t="s">
        <v>444</v>
      </c>
      <c r="H15" s="198"/>
      <c r="I15" s="199"/>
      <c r="J15" s="198">
        <v>0.45833333333333331</v>
      </c>
      <c r="K15" s="190"/>
    </row>
    <row r="16" spans="1:12" s="191" customFormat="1" ht="14.25" customHeight="1" x14ac:dyDescent="0.3">
      <c r="A16" s="192"/>
      <c r="B16" s="193"/>
      <c r="C16" s="194"/>
      <c r="D16" s="125"/>
      <c r="F16" s="197"/>
      <c r="G16" s="197" t="s">
        <v>445</v>
      </c>
      <c r="H16" s="198"/>
      <c r="I16" s="199"/>
      <c r="J16" s="198">
        <v>0.5</v>
      </c>
      <c r="K16" s="190"/>
    </row>
    <row r="17" spans="1:17" ht="9.75" customHeight="1" x14ac:dyDescent="0.3"/>
    <row r="18" spans="1:17" s="207" customFormat="1" ht="18.75" customHeight="1" x14ac:dyDescent="0.2">
      <c r="A18" s="205" t="s">
        <v>17</v>
      </c>
      <c r="B18" s="206" t="s">
        <v>446</v>
      </c>
      <c r="C18" s="205" t="s">
        <v>447</v>
      </c>
      <c r="D18" s="205" t="s">
        <v>448</v>
      </c>
      <c r="E18" s="205" t="s">
        <v>449</v>
      </c>
      <c r="F18" s="205" t="s">
        <v>450</v>
      </c>
      <c r="G18" s="205" t="s">
        <v>61</v>
      </c>
      <c r="H18" s="205" t="s">
        <v>451</v>
      </c>
      <c r="I18" s="205"/>
      <c r="J18" s="205" t="s">
        <v>245</v>
      </c>
      <c r="P18" s="208"/>
      <c r="Q18" s="208"/>
    </row>
    <row r="19" spans="1:17" ht="16.5" customHeight="1" x14ac:dyDescent="0.25">
      <c r="A19" s="209">
        <v>1</v>
      </c>
      <c r="B19" s="210">
        <v>2</v>
      </c>
      <c r="C19" s="211" t="s">
        <v>452</v>
      </c>
      <c r="D19" s="212">
        <v>1</v>
      </c>
      <c r="E19" s="213" t="s">
        <v>255</v>
      </c>
      <c r="F19" s="214">
        <v>6.1365740740740729E-3</v>
      </c>
      <c r="G19" s="215">
        <v>2.3712962962962963E-2</v>
      </c>
      <c r="H19" s="216">
        <f>G19/4</f>
        <v>5.9282407407407409E-3</v>
      </c>
      <c r="I19" s="217">
        <v>1354</v>
      </c>
      <c r="J19" s="218">
        <f>I19*4</f>
        <v>5416</v>
      </c>
      <c r="P19" s="219"/>
      <c r="Q19" s="219"/>
    </row>
    <row r="20" spans="1:17" ht="16.5" customHeight="1" x14ac:dyDescent="0.25">
      <c r="A20" s="209"/>
      <c r="B20" s="210"/>
      <c r="C20" s="211"/>
      <c r="D20" s="212">
        <v>2</v>
      </c>
      <c r="E20" s="213" t="s">
        <v>264</v>
      </c>
      <c r="F20" s="214">
        <v>6.2199074074074075E-3</v>
      </c>
      <c r="G20" s="215"/>
      <c r="H20" s="216"/>
      <c r="I20" s="217"/>
      <c r="J20" s="218"/>
    </row>
    <row r="21" spans="1:17" ht="16.5" customHeight="1" x14ac:dyDescent="0.25">
      <c r="A21" s="209"/>
      <c r="B21" s="210"/>
      <c r="C21" s="211"/>
      <c r="D21" s="212">
        <v>3</v>
      </c>
      <c r="E21" s="213" t="s">
        <v>415</v>
      </c>
      <c r="F21" s="214">
        <v>5.6990740740740743E-3</v>
      </c>
      <c r="G21" s="215"/>
      <c r="H21" s="216"/>
      <c r="I21" s="217"/>
      <c r="J21" s="218"/>
    </row>
    <row r="22" spans="1:17" ht="16.5" customHeight="1" x14ac:dyDescent="0.25">
      <c r="A22" s="209"/>
      <c r="B22" s="210"/>
      <c r="C22" s="211"/>
      <c r="D22" s="212">
        <v>4</v>
      </c>
      <c r="E22" s="213" t="s">
        <v>247</v>
      </c>
      <c r="F22" s="214">
        <v>5.657407407407407E-3</v>
      </c>
      <c r="G22" s="215"/>
      <c r="H22" s="216"/>
      <c r="I22" s="217"/>
      <c r="J22" s="218"/>
    </row>
    <row r="23" spans="1:17" ht="16.5" customHeight="1" x14ac:dyDescent="0.25">
      <c r="A23" s="209">
        <v>2</v>
      </c>
      <c r="B23" s="210">
        <v>9</v>
      </c>
      <c r="C23" s="211" t="s">
        <v>453</v>
      </c>
      <c r="D23" s="212">
        <v>1</v>
      </c>
      <c r="E23" s="213" t="s">
        <v>253</v>
      </c>
      <c r="F23" s="214">
        <v>6.3738425925925915E-3</v>
      </c>
      <c r="G23" s="215">
        <v>2.4233796296296298E-2</v>
      </c>
      <c r="H23" s="216">
        <f t="shared" ref="H23" si="0">G23/4</f>
        <v>6.0584490740740746E-3</v>
      </c>
      <c r="I23" s="217">
        <v>1302</v>
      </c>
      <c r="J23" s="218">
        <f t="shared" ref="J23" si="1">I23*4</f>
        <v>5208</v>
      </c>
    </row>
    <row r="24" spans="1:17" ht="16.5" customHeight="1" x14ac:dyDescent="0.25">
      <c r="A24" s="209"/>
      <c r="B24" s="210"/>
      <c r="C24" s="211"/>
      <c r="D24" s="212">
        <v>2</v>
      </c>
      <c r="E24" s="213" t="s">
        <v>254</v>
      </c>
      <c r="F24" s="214">
        <v>5.8090277777777775E-3</v>
      </c>
      <c r="G24" s="215"/>
      <c r="H24" s="216"/>
      <c r="I24" s="217"/>
      <c r="J24" s="218"/>
    </row>
    <row r="25" spans="1:17" ht="16.5" customHeight="1" x14ac:dyDescent="0.25">
      <c r="A25" s="209"/>
      <c r="B25" s="210"/>
      <c r="C25" s="211"/>
      <c r="D25" s="212">
        <v>3</v>
      </c>
      <c r="E25" s="213" t="s">
        <v>249</v>
      </c>
      <c r="F25" s="214">
        <v>6.3657407407407404E-3</v>
      </c>
      <c r="G25" s="215"/>
      <c r="H25" s="216"/>
      <c r="I25" s="217"/>
      <c r="J25" s="218"/>
    </row>
    <row r="26" spans="1:17" ht="16.5" customHeight="1" x14ac:dyDescent="0.25">
      <c r="A26" s="209"/>
      <c r="B26" s="210"/>
      <c r="C26" s="211"/>
      <c r="D26" s="212">
        <v>4</v>
      </c>
      <c r="E26" s="213" t="s">
        <v>251</v>
      </c>
      <c r="F26" s="214">
        <v>5.6851851851851855E-3</v>
      </c>
      <c r="G26" s="215"/>
      <c r="H26" s="216"/>
      <c r="I26" s="217"/>
      <c r="J26" s="218"/>
    </row>
    <row r="27" spans="1:17" ht="16.5" customHeight="1" x14ac:dyDescent="0.25">
      <c r="A27" s="209">
        <v>3</v>
      </c>
      <c r="B27" s="210">
        <v>1</v>
      </c>
      <c r="C27" s="211" t="s">
        <v>454</v>
      </c>
      <c r="D27" s="212">
        <v>1</v>
      </c>
      <c r="E27" s="213" t="s">
        <v>257</v>
      </c>
      <c r="F27" s="214">
        <v>6.5266203703703701E-3</v>
      </c>
      <c r="G27" s="215">
        <v>2.4910879629629634E-2</v>
      </c>
      <c r="H27" s="220">
        <f t="shared" ref="H27" si="2">G27/4</f>
        <v>6.2277199074074084E-3</v>
      </c>
      <c r="I27" s="217">
        <v>1239</v>
      </c>
      <c r="J27" s="218">
        <f t="shared" ref="J27" si="3">I27*4</f>
        <v>4956</v>
      </c>
    </row>
    <row r="28" spans="1:17" ht="16.5" customHeight="1" x14ac:dyDescent="0.25">
      <c r="A28" s="209"/>
      <c r="B28" s="210"/>
      <c r="C28" s="211"/>
      <c r="D28" s="212">
        <v>2</v>
      </c>
      <c r="E28" s="213" t="s">
        <v>252</v>
      </c>
      <c r="F28" s="214">
        <v>5.991898148148149E-3</v>
      </c>
      <c r="G28" s="215"/>
      <c r="H28" s="221"/>
      <c r="I28" s="217"/>
      <c r="J28" s="218"/>
    </row>
    <row r="29" spans="1:17" ht="16.5" customHeight="1" x14ac:dyDescent="0.25">
      <c r="A29" s="209"/>
      <c r="B29" s="210"/>
      <c r="C29" s="211"/>
      <c r="D29" s="212">
        <v>3</v>
      </c>
      <c r="E29" s="213" t="s">
        <v>262</v>
      </c>
      <c r="F29" s="214">
        <v>6.3611111111111117E-3</v>
      </c>
      <c r="G29" s="215"/>
      <c r="H29" s="221"/>
      <c r="I29" s="217"/>
      <c r="J29" s="218"/>
    </row>
    <row r="30" spans="1:17" ht="16.5" customHeight="1" x14ac:dyDescent="0.25">
      <c r="A30" s="209"/>
      <c r="B30" s="210"/>
      <c r="C30" s="211"/>
      <c r="D30" s="212">
        <v>4</v>
      </c>
      <c r="E30" s="213" t="s">
        <v>248</v>
      </c>
      <c r="F30" s="214">
        <v>6.031250000000001E-3</v>
      </c>
      <c r="G30" s="215"/>
      <c r="H30" s="222"/>
      <c r="I30" s="217"/>
      <c r="J30" s="218"/>
    </row>
    <row r="31" spans="1:17" ht="16.5" customHeight="1" x14ac:dyDescent="0.25">
      <c r="A31" s="209">
        <v>4</v>
      </c>
      <c r="B31" s="210">
        <v>15</v>
      </c>
      <c r="C31" s="211" t="s">
        <v>455</v>
      </c>
      <c r="D31" s="212">
        <v>1</v>
      </c>
      <c r="E31" s="213" t="s">
        <v>263</v>
      </c>
      <c r="F31" s="214">
        <v>7.3437499999999996E-3</v>
      </c>
      <c r="G31" s="215">
        <v>2.6782407407407408E-2</v>
      </c>
      <c r="H31" s="220">
        <f t="shared" ref="H31" si="4">G31/4</f>
        <v>6.6956018518518519E-3</v>
      </c>
      <c r="I31" s="217">
        <v>1085</v>
      </c>
      <c r="J31" s="218">
        <f t="shared" ref="J31" si="5">I31*4</f>
        <v>4340</v>
      </c>
    </row>
    <row r="32" spans="1:17" ht="16.5" customHeight="1" x14ac:dyDescent="0.25">
      <c r="A32" s="209"/>
      <c r="B32" s="210"/>
      <c r="C32" s="211"/>
      <c r="D32" s="212">
        <v>2</v>
      </c>
      <c r="E32" s="213" t="s">
        <v>260</v>
      </c>
      <c r="F32" s="214">
        <v>6.5497685185185181E-3</v>
      </c>
      <c r="G32" s="215"/>
      <c r="H32" s="221"/>
      <c r="I32" s="217"/>
      <c r="J32" s="218"/>
    </row>
    <row r="33" spans="1:10" ht="16.5" customHeight="1" x14ac:dyDescent="0.25">
      <c r="A33" s="209"/>
      <c r="B33" s="210"/>
      <c r="C33" s="211"/>
      <c r="D33" s="212">
        <v>3</v>
      </c>
      <c r="E33" s="213" t="s">
        <v>261</v>
      </c>
      <c r="F33" s="214">
        <v>6.4351851851851861E-3</v>
      </c>
      <c r="G33" s="215"/>
      <c r="H33" s="221"/>
      <c r="I33" s="217"/>
      <c r="J33" s="218"/>
    </row>
    <row r="34" spans="1:10" ht="16.5" customHeight="1" x14ac:dyDescent="0.25">
      <c r="A34" s="209"/>
      <c r="B34" s="210"/>
      <c r="C34" s="211"/>
      <c r="D34" s="212">
        <v>4</v>
      </c>
      <c r="E34" s="213" t="s">
        <v>259</v>
      </c>
      <c r="F34" s="214">
        <v>6.4537037037037037E-3</v>
      </c>
      <c r="G34" s="215"/>
      <c r="H34" s="222"/>
      <c r="I34" s="217"/>
      <c r="J34" s="218"/>
    </row>
    <row r="35" spans="1:10" ht="16.5" customHeight="1" x14ac:dyDescent="0.25">
      <c r="A35" s="209">
        <v>5</v>
      </c>
      <c r="B35" s="210">
        <v>4</v>
      </c>
      <c r="C35" s="211" t="s">
        <v>47</v>
      </c>
      <c r="D35" s="212">
        <v>1</v>
      </c>
      <c r="E35" s="213" t="s">
        <v>418</v>
      </c>
      <c r="F35" s="214">
        <v>7.2071759259259259E-3</v>
      </c>
      <c r="G35" s="215">
        <v>2.6944444444444441E-2</v>
      </c>
      <c r="H35" s="220">
        <f t="shared" ref="H35" si="6">G35/4</f>
        <v>6.7361111111111103E-3</v>
      </c>
      <c r="I35" s="217">
        <v>1072</v>
      </c>
      <c r="J35" s="218">
        <f t="shared" ref="J35" si="7">I35*4</f>
        <v>4288</v>
      </c>
    </row>
    <row r="36" spans="1:10" ht="16.5" customHeight="1" x14ac:dyDescent="0.25">
      <c r="A36" s="209"/>
      <c r="B36" s="210"/>
      <c r="C36" s="211"/>
      <c r="D36" s="212">
        <v>2</v>
      </c>
      <c r="E36" s="213" t="s">
        <v>258</v>
      </c>
      <c r="F36" s="214">
        <v>6.2199074074074075E-3</v>
      </c>
      <c r="G36" s="215"/>
      <c r="H36" s="221"/>
      <c r="I36" s="217"/>
      <c r="J36" s="218"/>
    </row>
    <row r="37" spans="1:10" ht="16.5" customHeight="1" x14ac:dyDescent="0.25">
      <c r="A37" s="209"/>
      <c r="B37" s="210"/>
      <c r="C37" s="211"/>
      <c r="D37" s="212">
        <v>3</v>
      </c>
      <c r="E37" s="213" t="s">
        <v>281</v>
      </c>
      <c r="F37" s="214">
        <v>6.6388888888888895E-3</v>
      </c>
      <c r="G37" s="215"/>
      <c r="H37" s="221"/>
      <c r="I37" s="217"/>
      <c r="J37" s="218"/>
    </row>
    <row r="38" spans="1:10" ht="16.5" customHeight="1" x14ac:dyDescent="0.25">
      <c r="A38" s="209"/>
      <c r="B38" s="210"/>
      <c r="C38" s="211"/>
      <c r="D38" s="212">
        <v>4</v>
      </c>
      <c r="E38" s="213" t="s">
        <v>280</v>
      </c>
      <c r="F38" s="214">
        <v>6.8784722222222225E-3</v>
      </c>
      <c r="G38" s="215"/>
      <c r="H38" s="222"/>
      <c r="I38" s="217"/>
      <c r="J38" s="218"/>
    </row>
    <row r="39" spans="1:10" ht="16.5" customHeight="1" x14ac:dyDescent="0.25">
      <c r="A39" s="209">
        <v>6</v>
      </c>
      <c r="B39" s="210">
        <v>3</v>
      </c>
      <c r="C39" s="211" t="s">
        <v>64</v>
      </c>
      <c r="D39" s="212">
        <v>1</v>
      </c>
      <c r="E39" s="213" t="s">
        <v>283</v>
      </c>
      <c r="F39" s="214">
        <v>7.3043981481481475E-3</v>
      </c>
      <c r="G39" s="215">
        <v>2.7108796296296298E-2</v>
      </c>
      <c r="H39" s="220">
        <f t="shared" ref="H39" si="8">G39/4</f>
        <v>6.7771990740740744E-3</v>
      </c>
      <c r="I39" s="217">
        <v>1061</v>
      </c>
      <c r="J39" s="211">
        <f t="shared" ref="J39" si="9">I39*4</f>
        <v>4244</v>
      </c>
    </row>
    <row r="40" spans="1:10" ht="16.5" customHeight="1" x14ac:dyDescent="0.25">
      <c r="A40" s="209"/>
      <c r="B40" s="210"/>
      <c r="C40" s="211"/>
      <c r="D40" s="212">
        <v>2</v>
      </c>
      <c r="E40" s="213" t="s">
        <v>295</v>
      </c>
      <c r="F40" s="214">
        <v>6.9270833333333328E-3</v>
      </c>
      <c r="G40" s="215"/>
      <c r="H40" s="221"/>
      <c r="I40" s="217"/>
      <c r="J40" s="211"/>
    </row>
    <row r="41" spans="1:10" ht="16.5" customHeight="1" x14ac:dyDescent="0.25">
      <c r="A41" s="209"/>
      <c r="B41" s="210"/>
      <c r="C41" s="211"/>
      <c r="D41" s="212">
        <v>3</v>
      </c>
      <c r="E41" s="213" t="s">
        <v>417</v>
      </c>
      <c r="F41" s="214">
        <v>7.0393518518518522E-3</v>
      </c>
      <c r="G41" s="215"/>
      <c r="H41" s="221"/>
      <c r="I41" s="217"/>
      <c r="J41" s="211"/>
    </row>
    <row r="42" spans="1:10" ht="16.5" customHeight="1" x14ac:dyDescent="0.25">
      <c r="A42" s="209"/>
      <c r="B42" s="210"/>
      <c r="C42" s="211"/>
      <c r="D42" s="212">
        <v>4</v>
      </c>
      <c r="E42" s="213" t="s">
        <v>256</v>
      </c>
      <c r="F42" s="214">
        <v>5.8379629629629623E-3</v>
      </c>
      <c r="G42" s="215"/>
      <c r="H42" s="222"/>
      <c r="I42" s="217"/>
      <c r="J42" s="211"/>
    </row>
    <row r="43" spans="1:10" ht="16.5" customHeight="1" x14ac:dyDescent="0.25">
      <c r="A43" s="209">
        <v>7</v>
      </c>
      <c r="B43" s="210">
        <v>7</v>
      </c>
      <c r="C43" s="211" t="s">
        <v>65</v>
      </c>
      <c r="D43" s="212">
        <v>1</v>
      </c>
      <c r="E43" s="213" t="s">
        <v>266</v>
      </c>
      <c r="F43" s="214">
        <v>6.43287037037037E-3</v>
      </c>
      <c r="G43" s="215">
        <v>2.8405092592592593E-2</v>
      </c>
      <c r="H43" s="220">
        <f t="shared" ref="H43" si="10">G43/4</f>
        <v>7.1012731481481482E-3</v>
      </c>
      <c r="I43" s="217">
        <v>970</v>
      </c>
      <c r="J43" s="211">
        <f t="shared" ref="J43" si="11">I43*4</f>
        <v>3880</v>
      </c>
    </row>
    <row r="44" spans="1:10" ht="16.5" customHeight="1" x14ac:dyDescent="0.25">
      <c r="A44" s="209"/>
      <c r="B44" s="210"/>
      <c r="C44" s="211"/>
      <c r="D44" s="212">
        <v>2</v>
      </c>
      <c r="E44" s="213" t="s">
        <v>296</v>
      </c>
      <c r="F44" s="214">
        <v>7.0115740740740737E-3</v>
      </c>
      <c r="G44" s="215"/>
      <c r="H44" s="221"/>
      <c r="I44" s="217"/>
      <c r="J44" s="211"/>
    </row>
    <row r="45" spans="1:10" ht="16.5" customHeight="1" x14ac:dyDescent="0.25">
      <c r="A45" s="209"/>
      <c r="B45" s="210"/>
      <c r="C45" s="211"/>
      <c r="D45" s="212">
        <v>3</v>
      </c>
      <c r="E45" s="213" t="s">
        <v>319</v>
      </c>
      <c r="F45" s="214">
        <v>7.8518518518518512E-3</v>
      </c>
      <c r="G45" s="215"/>
      <c r="H45" s="221"/>
      <c r="I45" s="217"/>
      <c r="J45" s="211"/>
    </row>
    <row r="46" spans="1:10" ht="16.5" customHeight="1" x14ac:dyDescent="0.25">
      <c r="A46" s="209"/>
      <c r="B46" s="210"/>
      <c r="C46" s="211"/>
      <c r="D46" s="212">
        <v>4</v>
      </c>
      <c r="E46" s="213" t="s">
        <v>276</v>
      </c>
      <c r="F46" s="214">
        <v>7.1087962962962962E-3</v>
      </c>
      <c r="G46" s="215"/>
      <c r="H46" s="222"/>
      <c r="I46" s="217"/>
      <c r="J46" s="211"/>
    </row>
    <row r="47" spans="1:10" ht="16.5" customHeight="1" x14ac:dyDescent="0.25">
      <c r="A47" s="209">
        <v>8</v>
      </c>
      <c r="B47" s="210">
        <v>16</v>
      </c>
      <c r="C47" s="211" t="s">
        <v>456</v>
      </c>
      <c r="D47" s="212">
        <v>1</v>
      </c>
      <c r="E47" s="213" t="s">
        <v>286</v>
      </c>
      <c r="F47" s="214">
        <v>7.4398148148148149E-3</v>
      </c>
      <c r="G47" s="215">
        <v>2.8414351851851847E-2</v>
      </c>
      <c r="H47" s="220">
        <f t="shared" ref="H47" si="12">G47/4</f>
        <v>7.1035879629629617E-3</v>
      </c>
      <c r="I47" s="217">
        <v>970</v>
      </c>
      <c r="J47" s="211">
        <f t="shared" ref="J47" si="13">I47*4</f>
        <v>3880</v>
      </c>
    </row>
    <row r="48" spans="1:10" ht="16.5" customHeight="1" x14ac:dyDescent="0.25">
      <c r="A48" s="209"/>
      <c r="B48" s="210"/>
      <c r="C48" s="211"/>
      <c r="D48" s="212">
        <v>2</v>
      </c>
      <c r="E48" s="213" t="s">
        <v>290</v>
      </c>
      <c r="F48" s="214">
        <v>6.9004629629629633E-3</v>
      </c>
      <c r="G48" s="215"/>
      <c r="H48" s="221"/>
      <c r="I48" s="217"/>
      <c r="J48" s="211"/>
    </row>
    <row r="49" spans="1:10" ht="16.5" customHeight="1" x14ac:dyDescent="0.25">
      <c r="A49" s="209"/>
      <c r="B49" s="210"/>
      <c r="C49" s="211"/>
      <c r="D49" s="212">
        <v>3</v>
      </c>
      <c r="E49" s="213" t="s">
        <v>269</v>
      </c>
      <c r="F49" s="214">
        <v>7.2523148148148147E-3</v>
      </c>
      <c r="G49" s="215"/>
      <c r="H49" s="221"/>
      <c r="I49" s="217"/>
      <c r="J49" s="211"/>
    </row>
    <row r="50" spans="1:10" ht="16.5" customHeight="1" x14ac:dyDescent="0.25">
      <c r="A50" s="209"/>
      <c r="B50" s="210"/>
      <c r="C50" s="211"/>
      <c r="D50" s="212">
        <v>4</v>
      </c>
      <c r="E50" s="213" t="s">
        <v>277</v>
      </c>
      <c r="F50" s="214">
        <v>6.82175925925926E-3</v>
      </c>
      <c r="G50" s="215"/>
      <c r="H50" s="222"/>
      <c r="I50" s="217"/>
      <c r="J50" s="211"/>
    </row>
    <row r="51" spans="1:10" ht="16.5" customHeight="1" x14ac:dyDescent="0.25">
      <c r="A51" s="209">
        <v>9</v>
      </c>
      <c r="B51" s="210">
        <v>17</v>
      </c>
      <c r="C51" s="211" t="s">
        <v>457</v>
      </c>
      <c r="D51" s="212">
        <v>1</v>
      </c>
      <c r="E51" s="213" t="s">
        <v>293</v>
      </c>
      <c r="F51" s="214">
        <v>7.386574074074074E-3</v>
      </c>
      <c r="G51" s="215">
        <v>2.9414351851851855E-2</v>
      </c>
      <c r="H51" s="220">
        <f t="shared" ref="H51" si="14">G51/4</f>
        <v>7.3535879629629637E-3</v>
      </c>
      <c r="I51" s="217">
        <v>906</v>
      </c>
      <c r="J51" s="211">
        <f t="shared" ref="J51:J55" si="15">I51*4</f>
        <v>3624</v>
      </c>
    </row>
    <row r="52" spans="1:10" ht="16.5" customHeight="1" x14ac:dyDescent="0.25">
      <c r="A52" s="209"/>
      <c r="B52" s="210"/>
      <c r="C52" s="211"/>
      <c r="D52" s="212">
        <v>2</v>
      </c>
      <c r="E52" s="213" t="s">
        <v>291</v>
      </c>
      <c r="F52" s="214">
        <v>6.9745370370370369E-3</v>
      </c>
      <c r="G52" s="215"/>
      <c r="H52" s="221"/>
      <c r="I52" s="217"/>
      <c r="J52" s="211"/>
    </row>
    <row r="53" spans="1:10" ht="16.5" customHeight="1" x14ac:dyDescent="0.25">
      <c r="A53" s="209"/>
      <c r="B53" s="210"/>
      <c r="C53" s="211"/>
      <c r="D53" s="212">
        <v>3</v>
      </c>
      <c r="E53" s="213" t="s">
        <v>458</v>
      </c>
      <c r="F53" s="214">
        <v>7.596064814814815E-3</v>
      </c>
      <c r="G53" s="215"/>
      <c r="H53" s="221"/>
      <c r="I53" s="217"/>
      <c r="J53" s="211"/>
    </row>
    <row r="54" spans="1:10" ht="16.5" customHeight="1" x14ac:dyDescent="0.25">
      <c r="A54" s="209"/>
      <c r="B54" s="210"/>
      <c r="C54" s="211"/>
      <c r="D54" s="212">
        <v>4</v>
      </c>
      <c r="E54" s="213" t="s">
        <v>268</v>
      </c>
      <c r="F54" s="214">
        <v>7.4571759259259261E-3</v>
      </c>
      <c r="G54" s="215"/>
      <c r="H54" s="222"/>
      <c r="I54" s="217"/>
      <c r="J54" s="211"/>
    </row>
    <row r="55" spans="1:10" ht="16.5" customHeight="1" x14ac:dyDescent="0.25">
      <c r="A55" s="209">
        <v>10</v>
      </c>
      <c r="B55" s="210">
        <v>10</v>
      </c>
      <c r="C55" s="211" t="s">
        <v>52</v>
      </c>
      <c r="D55" s="212">
        <v>1</v>
      </c>
      <c r="E55" s="213" t="s">
        <v>300</v>
      </c>
      <c r="F55" s="214">
        <v>7.5937499999999998E-3</v>
      </c>
      <c r="G55" s="215">
        <v>3.0633101851851849E-2</v>
      </c>
      <c r="H55" s="220">
        <f t="shared" ref="H55" si="16">G55/4</f>
        <v>7.6582754629629622E-3</v>
      </c>
      <c r="I55" s="217">
        <v>834</v>
      </c>
      <c r="J55" s="211">
        <f t="shared" si="15"/>
        <v>3336</v>
      </c>
    </row>
    <row r="56" spans="1:10" ht="16.5" customHeight="1" x14ac:dyDescent="0.25">
      <c r="A56" s="209"/>
      <c r="B56" s="210"/>
      <c r="C56" s="211"/>
      <c r="D56" s="212">
        <v>2</v>
      </c>
      <c r="E56" s="213" t="s">
        <v>282</v>
      </c>
      <c r="F56" s="214">
        <v>6.4432870370370364E-3</v>
      </c>
      <c r="G56" s="215"/>
      <c r="H56" s="221"/>
      <c r="I56" s="217"/>
      <c r="J56" s="211"/>
    </row>
    <row r="57" spans="1:10" ht="16.5" customHeight="1" x14ac:dyDescent="0.25">
      <c r="A57" s="209"/>
      <c r="B57" s="210"/>
      <c r="C57" s="211"/>
      <c r="D57" s="212">
        <v>3</v>
      </c>
      <c r="E57" s="213" t="s">
        <v>321</v>
      </c>
      <c r="F57" s="214">
        <v>8.144675925925925E-3</v>
      </c>
      <c r="G57" s="215"/>
      <c r="H57" s="221"/>
      <c r="I57" s="217"/>
      <c r="J57" s="211"/>
    </row>
    <row r="58" spans="1:10" ht="16.5" customHeight="1" x14ac:dyDescent="0.25">
      <c r="A58" s="209"/>
      <c r="B58" s="210"/>
      <c r="C58" s="211"/>
      <c r="D58" s="212">
        <v>4</v>
      </c>
      <c r="E58" s="213" t="s">
        <v>332</v>
      </c>
      <c r="F58" s="214">
        <v>8.4513888888888885E-3</v>
      </c>
      <c r="G58" s="215"/>
      <c r="H58" s="222"/>
      <c r="I58" s="217"/>
      <c r="J58" s="211"/>
    </row>
    <row r="59" spans="1:10" ht="16.5" customHeight="1" x14ac:dyDescent="0.25">
      <c r="A59" s="209">
        <v>11</v>
      </c>
      <c r="B59" s="210">
        <v>11</v>
      </c>
      <c r="C59" s="211" t="s">
        <v>68</v>
      </c>
      <c r="D59" s="212">
        <v>1</v>
      </c>
      <c r="E59" s="213" t="s">
        <v>459</v>
      </c>
      <c r="F59" s="214">
        <v>7.719907407407408E-3</v>
      </c>
      <c r="G59" s="215">
        <v>3.1010416666666665E-2</v>
      </c>
      <c r="H59" s="220">
        <f t="shared" ref="H59" si="17">G59/4</f>
        <v>7.7526041666666663E-3</v>
      </c>
      <c r="I59" s="217">
        <v>813</v>
      </c>
      <c r="J59" s="211">
        <f t="shared" ref="J59" si="18">I59*4</f>
        <v>3252</v>
      </c>
    </row>
    <row r="60" spans="1:10" ht="16.5" customHeight="1" x14ac:dyDescent="0.25">
      <c r="A60" s="209"/>
      <c r="B60" s="210"/>
      <c r="C60" s="211"/>
      <c r="D60" s="212">
        <v>2</v>
      </c>
      <c r="E60" s="213" t="s">
        <v>307</v>
      </c>
      <c r="F60" s="214">
        <v>7.2766203703703708E-3</v>
      </c>
      <c r="G60" s="215"/>
      <c r="H60" s="221"/>
      <c r="I60" s="217"/>
      <c r="J60" s="211"/>
    </row>
    <row r="61" spans="1:10" ht="16.5" customHeight="1" x14ac:dyDescent="0.25">
      <c r="A61" s="209"/>
      <c r="B61" s="210"/>
      <c r="C61" s="211"/>
      <c r="D61" s="212">
        <v>3</v>
      </c>
      <c r="E61" s="213" t="s">
        <v>336</v>
      </c>
      <c r="F61" s="214">
        <v>8.7766203703703704E-3</v>
      </c>
      <c r="G61" s="215"/>
      <c r="H61" s="221"/>
      <c r="I61" s="217"/>
      <c r="J61" s="211"/>
    </row>
    <row r="62" spans="1:10" ht="16.5" customHeight="1" x14ac:dyDescent="0.25">
      <c r="A62" s="209"/>
      <c r="B62" s="210"/>
      <c r="C62" s="211"/>
      <c r="D62" s="212">
        <v>4</v>
      </c>
      <c r="E62" s="213" t="s">
        <v>275</v>
      </c>
      <c r="F62" s="214">
        <v>7.2372685185185187E-3</v>
      </c>
      <c r="G62" s="215"/>
      <c r="H62" s="222"/>
      <c r="I62" s="217"/>
      <c r="J62" s="211"/>
    </row>
    <row r="63" spans="1:10" ht="16.5" customHeight="1" x14ac:dyDescent="0.25">
      <c r="A63" s="209">
        <v>12</v>
      </c>
      <c r="B63" s="210">
        <v>8</v>
      </c>
      <c r="C63" s="211" t="s">
        <v>70</v>
      </c>
      <c r="D63" s="212">
        <v>1</v>
      </c>
      <c r="E63" s="213" t="s">
        <v>297</v>
      </c>
      <c r="F63" s="214">
        <v>7.8865740740740754E-3</v>
      </c>
      <c r="G63" s="215">
        <v>3.2031250000000004E-2</v>
      </c>
      <c r="H63" s="220">
        <f t="shared" ref="H63" si="19">G63/4</f>
        <v>8.007812500000001E-3</v>
      </c>
      <c r="I63" s="217">
        <v>758</v>
      </c>
      <c r="J63" s="211">
        <f t="shared" ref="J63" si="20">I63*4</f>
        <v>3032</v>
      </c>
    </row>
    <row r="64" spans="1:10" ht="16.5" customHeight="1" x14ac:dyDescent="0.25">
      <c r="A64" s="209"/>
      <c r="B64" s="210"/>
      <c r="C64" s="211"/>
      <c r="D64" s="212">
        <v>2</v>
      </c>
      <c r="E64" s="213" t="s">
        <v>308</v>
      </c>
      <c r="F64" s="214">
        <v>7.6550925925925927E-3</v>
      </c>
      <c r="G64" s="215"/>
      <c r="H64" s="221"/>
      <c r="I64" s="217"/>
      <c r="J64" s="211"/>
    </row>
    <row r="65" spans="1:10" ht="16.5" customHeight="1" x14ac:dyDescent="0.25">
      <c r="A65" s="209"/>
      <c r="B65" s="210"/>
      <c r="C65" s="211"/>
      <c r="D65" s="212">
        <v>3</v>
      </c>
      <c r="E65" s="213" t="s">
        <v>317</v>
      </c>
      <c r="F65" s="214">
        <v>8.5879629629629622E-3</v>
      </c>
      <c r="G65" s="215"/>
      <c r="H65" s="221"/>
      <c r="I65" s="217"/>
      <c r="J65" s="211"/>
    </row>
    <row r="66" spans="1:10" ht="16.5" customHeight="1" x14ac:dyDescent="0.25">
      <c r="A66" s="209"/>
      <c r="B66" s="210"/>
      <c r="C66" s="211"/>
      <c r="D66" s="212">
        <v>4</v>
      </c>
      <c r="E66" s="213" t="s">
        <v>298</v>
      </c>
      <c r="F66" s="214">
        <v>7.9016203703703696E-3</v>
      </c>
      <c r="G66" s="215"/>
      <c r="H66" s="222"/>
      <c r="I66" s="217"/>
      <c r="J66" s="211"/>
    </row>
    <row r="67" spans="1:10" ht="16.5" customHeight="1" x14ac:dyDescent="0.25">
      <c r="A67" s="209">
        <v>13</v>
      </c>
      <c r="B67" s="210">
        <v>6</v>
      </c>
      <c r="C67" s="211" t="s">
        <v>46</v>
      </c>
      <c r="D67" s="212">
        <v>1</v>
      </c>
      <c r="E67" s="213" t="s">
        <v>320</v>
      </c>
      <c r="F67" s="214">
        <v>8.1342592592592595E-3</v>
      </c>
      <c r="G67" s="215">
        <v>3.2356481481481479E-2</v>
      </c>
      <c r="H67" s="220">
        <f t="shared" ref="H67" si="21">G67/4</f>
        <v>8.0891203703703698E-3</v>
      </c>
      <c r="I67" s="217">
        <v>741</v>
      </c>
      <c r="J67" s="211">
        <f t="shared" ref="J67" si="22">I67*4</f>
        <v>2964</v>
      </c>
    </row>
    <row r="68" spans="1:10" ht="16.5" customHeight="1" x14ac:dyDescent="0.25">
      <c r="A68" s="209"/>
      <c r="B68" s="210"/>
      <c r="C68" s="211"/>
      <c r="D68" s="212">
        <v>2</v>
      </c>
      <c r="E68" s="213" t="s">
        <v>304</v>
      </c>
      <c r="F68" s="214">
        <v>8.0428240740740738E-3</v>
      </c>
      <c r="G68" s="215"/>
      <c r="H68" s="221"/>
      <c r="I68" s="217"/>
      <c r="J68" s="211"/>
    </row>
    <row r="69" spans="1:10" ht="16.5" customHeight="1" x14ac:dyDescent="0.25">
      <c r="A69" s="209"/>
      <c r="B69" s="210"/>
      <c r="C69" s="211"/>
      <c r="D69" s="212">
        <v>3</v>
      </c>
      <c r="E69" s="213" t="s">
        <v>299</v>
      </c>
      <c r="F69" s="214">
        <v>8.3148148148148148E-3</v>
      </c>
      <c r="G69" s="215"/>
      <c r="H69" s="221"/>
      <c r="I69" s="217"/>
      <c r="J69" s="211"/>
    </row>
    <row r="70" spans="1:10" ht="16.5" customHeight="1" x14ac:dyDescent="0.25">
      <c r="A70" s="209"/>
      <c r="B70" s="210"/>
      <c r="C70" s="211"/>
      <c r="D70" s="212">
        <v>4</v>
      </c>
      <c r="E70" s="213" t="s">
        <v>301</v>
      </c>
      <c r="F70" s="214">
        <v>7.8645833333333328E-3</v>
      </c>
      <c r="G70" s="215"/>
      <c r="H70" s="222"/>
      <c r="I70" s="217"/>
      <c r="J70" s="211"/>
    </row>
    <row r="71" spans="1:10" ht="16.5" customHeight="1" x14ac:dyDescent="0.25">
      <c r="A71" s="209">
        <v>14</v>
      </c>
      <c r="B71" s="210">
        <v>12</v>
      </c>
      <c r="C71" s="211" t="s">
        <v>62</v>
      </c>
      <c r="D71" s="212">
        <v>1</v>
      </c>
      <c r="E71" s="213" t="s">
        <v>433</v>
      </c>
      <c r="F71" s="214">
        <v>9.6435185185185183E-3</v>
      </c>
      <c r="G71" s="215">
        <v>3.243055555555556E-2</v>
      </c>
      <c r="H71" s="220">
        <f t="shared" ref="H71" si="23">G71/4</f>
        <v>8.1076388888888899E-3</v>
      </c>
      <c r="I71" s="217">
        <v>737</v>
      </c>
      <c r="J71" s="211">
        <f t="shared" ref="J71" si="24">I71*4</f>
        <v>2948</v>
      </c>
    </row>
    <row r="72" spans="1:10" ht="16.5" customHeight="1" x14ac:dyDescent="0.25">
      <c r="A72" s="209"/>
      <c r="B72" s="210"/>
      <c r="C72" s="211"/>
      <c r="D72" s="212">
        <v>2</v>
      </c>
      <c r="E72" s="213" t="s">
        <v>285</v>
      </c>
      <c r="F72" s="214">
        <v>7.1481481481481474E-3</v>
      </c>
      <c r="G72" s="215"/>
      <c r="H72" s="221"/>
      <c r="I72" s="217"/>
      <c r="J72" s="211"/>
    </row>
    <row r="73" spans="1:10" ht="16.5" customHeight="1" x14ac:dyDescent="0.25">
      <c r="A73" s="209"/>
      <c r="B73" s="210"/>
      <c r="C73" s="211"/>
      <c r="D73" s="212">
        <v>3</v>
      </c>
      <c r="E73" s="213" t="s">
        <v>327</v>
      </c>
      <c r="F73" s="214">
        <v>8.099537037037037E-3</v>
      </c>
      <c r="G73" s="215"/>
      <c r="H73" s="221"/>
      <c r="I73" s="217"/>
      <c r="J73" s="211"/>
    </row>
    <row r="74" spans="1:10" ht="16.5" customHeight="1" x14ac:dyDescent="0.25">
      <c r="A74" s="209"/>
      <c r="B74" s="210"/>
      <c r="C74" s="211"/>
      <c r="D74" s="212">
        <v>4</v>
      </c>
      <c r="E74" s="213" t="s">
        <v>309</v>
      </c>
      <c r="F74" s="214">
        <v>7.5393518518518526E-3</v>
      </c>
      <c r="G74" s="215"/>
      <c r="H74" s="222"/>
      <c r="I74" s="217"/>
      <c r="J74" s="211"/>
    </row>
    <row r="75" spans="1:10" ht="16.5" customHeight="1" x14ac:dyDescent="0.25">
      <c r="A75" s="209">
        <v>15</v>
      </c>
      <c r="B75" s="210">
        <v>13</v>
      </c>
      <c r="C75" s="211" t="s">
        <v>363</v>
      </c>
      <c r="D75" s="212">
        <v>1</v>
      </c>
      <c r="E75" s="213" t="s">
        <v>292</v>
      </c>
      <c r="F75" s="214">
        <v>7.2233796296296308E-3</v>
      </c>
      <c r="G75" s="215">
        <v>3.288541666666666E-2</v>
      </c>
      <c r="H75" s="220">
        <f t="shared" ref="H75" si="25">G75/4</f>
        <v>8.221354166666665E-3</v>
      </c>
      <c r="I75" s="217">
        <v>714</v>
      </c>
      <c r="J75" s="211">
        <f t="shared" ref="J75" si="26">I75*4</f>
        <v>2856</v>
      </c>
    </row>
    <row r="76" spans="1:10" ht="16.5" customHeight="1" x14ac:dyDescent="0.25">
      <c r="A76" s="209"/>
      <c r="B76" s="210"/>
      <c r="C76" s="211"/>
      <c r="D76" s="212">
        <v>2</v>
      </c>
      <c r="E76" s="213" t="s">
        <v>323</v>
      </c>
      <c r="F76" s="214">
        <v>9.8171296296296288E-3</v>
      </c>
      <c r="G76" s="215"/>
      <c r="H76" s="221"/>
      <c r="I76" s="217"/>
      <c r="J76" s="211"/>
    </row>
    <row r="77" spans="1:10" ht="16.5" customHeight="1" x14ac:dyDescent="0.25">
      <c r="A77" s="209"/>
      <c r="B77" s="210"/>
      <c r="C77" s="211"/>
      <c r="D77" s="212">
        <v>3</v>
      </c>
      <c r="E77" s="213" t="s">
        <v>310</v>
      </c>
      <c r="F77" s="214">
        <v>7.7523148148148152E-3</v>
      </c>
      <c r="G77" s="215"/>
      <c r="H77" s="221"/>
      <c r="I77" s="217"/>
      <c r="J77" s="211"/>
    </row>
    <row r="78" spans="1:10" ht="16.5" customHeight="1" x14ac:dyDescent="0.25">
      <c r="A78" s="209"/>
      <c r="B78" s="210"/>
      <c r="C78" s="211"/>
      <c r="D78" s="212">
        <v>4</v>
      </c>
      <c r="E78" s="213" t="s">
        <v>316</v>
      </c>
      <c r="F78" s="214">
        <v>8.0925925925925939E-3</v>
      </c>
      <c r="G78" s="215"/>
      <c r="H78" s="222"/>
      <c r="I78" s="217"/>
      <c r="J78" s="211"/>
    </row>
    <row r="79" spans="1:10" ht="16.5" customHeight="1" x14ac:dyDescent="0.25">
      <c r="A79" s="209">
        <v>16</v>
      </c>
      <c r="B79" s="210">
        <v>5</v>
      </c>
      <c r="C79" s="211" t="s">
        <v>55</v>
      </c>
      <c r="D79" s="212">
        <v>1</v>
      </c>
      <c r="E79" s="213" t="s">
        <v>424</v>
      </c>
      <c r="F79" s="214">
        <v>8.7361111111111112E-3</v>
      </c>
      <c r="G79" s="215">
        <v>3.3687500000000002E-2</v>
      </c>
      <c r="H79" s="220">
        <f t="shared" ref="H79" si="27">G79/4</f>
        <v>8.4218750000000005E-3</v>
      </c>
      <c r="I79" s="217">
        <v>657</v>
      </c>
      <c r="J79" s="211">
        <f t="shared" ref="J79" si="28">I79*4</f>
        <v>2628</v>
      </c>
    </row>
    <row r="80" spans="1:10" ht="16.5" customHeight="1" x14ac:dyDescent="0.25">
      <c r="A80" s="209"/>
      <c r="B80" s="210"/>
      <c r="C80" s="211"/>
      <c r="D80" s="212">
        <v>2</v>
      </c>
      <c r="E80" s="213" t="s">
        <v>428</v>
      </c>
      <c r="F80" s="214">
        <v>9.8784722222222225E-3</v>
      </c>
      <c r="G80" s="215"/>
      <c r="H80" s="221"/>
      <c r="I80" s="217"/>
      <c r="J80" s="211"/>
    </row>
    <row r="81" spans="1:13" ht="16.5" customHeight="1" x14ac:dyDescent="0.25">
      <c r="A81" s="209"/>
      <c r="B81" s="210"/>
      <c r="C81" s="211"/>
      <c r="D81" s="212">
        <v>3</v>
      </c>
      <c r="E81" s="213" t="s">
        <v>315</v>
      </c>
      <c r="F81" s="214">
        <v>7.9826388888888881E-3</v>
      </c>
      <c r="G81" s="215"/>
      <c r="H81" s="221"/>
      <c r="I81" s="217"/>
      <c r="J81" s="211"/>
    </row>
    <row r="82" spans="1:13" ht="16.5" customHeight="1" x14ac:dyDescent="0.25">
      <c r="A82" s="209"/>
      <c r="B82" s="210"/>
      <c r="C82" s="211"/>
      <c r="D82" s="212">
        <v>4</v>
      </c>
      <c r="E82" s="213" t="s">
        <v>265</v>
      </c>
      <c r="F82" s="214">
        <v>7.0902777777777787E-3</v>
      </c>
      <c r="G82" s="215"/>
      <c r="H82" s="222"/>
      <c r="I82" s="217"/>
      <c r="J82" s="211"/>
    </row>
    <row r="83" spans="1:13" ht="16.5" customHeight="1" x14ac:dyDescent="0.25">
      <c r="A83" s="209">
        <v>17</v>
      </c>
      <c r="B83" s="210">
        <v>14</v>
      </c>
      <c r="C83" s="211" t="s">
        <v>72</v>
      </c>
      <c r="D83" s="212">
        <v>1</v>
      </c>
      <c r="E83" s="213" t="s">
        <v>429</v>
      </c>
      <c r="F83" s="214">
        <v>8.9861111111111096E-3</v>
      </c>
      <c r="G83" s="215">
        <v>3.9275462962962963E-2</v>
      </c>
      <c r="H83" s="220">
        <f t="shared" ref="H83" si="29">G83/4</f>
        <v>9.8188657407407409E-3</v>
      </c>
      <c r="I83" s="217">
        <v>443</v>
      </c>
      <c r="J83" s="211">
        <f t="shared" ref="J83" si="30">I83*4</f>
        <v>1772</v>
      </c>
    </row>
    <row r="84" spans="1:13" ht="16.5" customHeight="1" x14ac:dyDescent="0.25">
      <c r="A84" s="209"/>
      <c r="B84" s="210"/>
      <c r="C84" s="211"/>
      <c r="D84" s="212">
        <v>2</v>
      </c>
      <c r="E84" s="213" t="s">
        <v>347</v>
      </c>
      <c r="F84" s="214">
        <v>1.0384259259259258E-2</v>
      </c>
      <c r="G84" s="215"/>
      <c r="H84" s="221"/>
      <c r="I84" s="217"/>
      <c r="J84" s="211"/>
    </row>
    <row r="85" spans="1:13" ht="16.5" customHeight="1" x14ac:dyDescent="0.25">
      <c r="A85" s="209"/>
      <c r="B85" s="210"/>
      <c r="C85" s="211"/>
      <c r="D85" s="212">
        <v>3</v>
      </c>
      <c r="E85" s="213" t="s">
        <v>339</v>
      </c>
      <c r="F85" s="214">
        <v>1.0123842592592592E-2</v>
      </c>
      <c r="G85" s="215"/>
      <c r="H85" s="221"/>
      <c r="I85" s="217"/>
      <c r="J85" s="211"/>
    </row>
    <row r="86" spans="1:13" ht="16.5" customHeight="1" x14ac:dyDescent="0.25">
      <c r="A86" s="209"/>
      <c r="B86" s="210"/>
      <c r="C86" s="211"/>
      <c r="D86" s="212">
        <v>4</v>
      </c>
      <c r="E86" s="213" t="s">
        <v>431</v>
      </c>
      <c r="F86" s="214">
        <v>9.78125E-3</v>
      </c>
      <c r="G86" s="215"/>
      <c r="H86" s="222"/>
      <c r="I86" s="217"/>
      <c r="J86" s="211"/>
    </row>
    <row r="87" spans="1:13" ht="15" customHeight="1" x14ac:dyDescent="0.25">
      <c r="A87" s="209"/>
      <c r="B87" s="210">
        <v>18</v>
      </c>
      <c r="C87" s="211" t="s">
        <v>460</v>
      </c>
      <c r="D87" s="212">
        <v>1</v>
      </c>
      <c r="E87" s="213" t="s">
        <v>423</v>
      </c>
      <c r="F87" s="214"/>
      <c r="G87" s="223"/>
      <c r="H87" s="224" t="s">
        <v>461</v>
      </c>
      <c r="I87" s="224" t="s">
        <v>461</v>
      </c>
      <c r="J87" s="224" t="s">
        <v>461</v>
      </c>
    </row>
    <row r="88" spans="1:13" ht="15" customHeight="1" x14ac:dyDescent="0.25">
      <c r="A88" s="209"/>
      <c r="B88" s="210"/>
      <c r="C88" s="211"/>
      <c r="D88" s="212">
        <v>2</v>
      </c>
      <c r="E88" s="213" t="s">
        <v>306</v>
      </c>
      <c r="F88" s="214"/>
      <c r="G88" s="223"/>
      <c r="H88" s="225"/>
      <c r="I88" s="225"/>
      <c r="J88" s="225"/>
    </row>
    <row r="89" spans="1:13" ht="15" customHeight="1" x14ac:dyDescent="0.25">
      <c r="A89" s="209"/>
      <c r="B89" s="210"/>
      <c r="C89" s="211"/>
      <c r="D89" s="212">
        <v>3</v>
      </c>
      <c r="E89" s="213" t="s">
        <v>462</v>
      </c>
      <c r="F89" s="214"/>
      <c r="G89" s="223"/>
      <c r="H89" s="225"/>
      <c r="I89" s="225"/>
      <c r="J89" s="225"/>
    </row>
    <row r="90" spans="1:13" ht="15" customHeight="1" x14ac:dyDescent="0.25">
      <c r="A90" s="209"/>
      <c r="B90" s="210"/>
      <c r="C90" s="211"/>
      <c r="D90" s="212">
        <v>4</v>
      </c>
      <c r="E90" s="213" t="s">
        <v>291</v>
      </c>
      <c r="F90" s="214"/>
      <c r="G90" s="223"/>
      <c r="H90" s="226"/>
      <c r="I90" s="226"/>
      <c r="J90" s="226"/>
    </row>
    <row r="91" spans="1:13" s="37" customFormat="1" ht="15.75" x14ac:dyDescent="0.25">
      <c r="A91" s="44"/>
      <c r="B91" s="44"/>
      <c r="C91" s="45"/>
      <c r="D91" s="45"/>
      <c r="E91" s="46"/>
      <c r="F91" s="45"/>
      <c r="G91" s="96"/>
      <c r="H91" s="96"/>
      <c r="I91" s="96"/>
      <c r="J91" s="96"/>
      <c r="K91" s="97"/>
      <c r="L91" s="98"/>
      <c r="M91" s="46"/>
    </row>
    <row r="92" spans="1:13" s="37" customFormat="1" ht="15.75" x14ac:dyDescent="0.25">
      <c r="A92" s="227"/>
      <c r="B92" s="227"/>
      <c r="C92" s="228" t="s">
        <v>463</v>
      </c>
      <c r="D92" s="228"/>
      <c r="E92" s="229"/>
      <c r="F92" s="228"/>
      <c r="G92" s="230" t="s">
        <v>464</v>
      </c>
      <c r="H92" s="231"/>
      <c r="I92" s="231"/>
      <c r="J92" s="231"/>
      <c r="K92" s="230"/>
      <c r="L92" s="232"/>
      <c r="M92" s="229"/>
    </row>
    <row r="93" spans="1:13" s="37" customFormat="1" ht="7.5" customHeight="1" x14ac:dyDescent="0.25">
      <c r="A93" s="227"/>
      <c r="B93" s="227"/>
      <c r="C93" s="228"/>
      <c r="D93" s="228"/>
      <c r="E93" s="229"/>
      <c r="F93" s="228"/>
      <c r="G93" s="230"/>
      <c r="H93" s="231"/>
      <c r="I93" s="231"/>
      <c r="J93" s="231"/>
      <c r="K93" s="230"/>
      <c r="L93" s="232"/>
      <c r="M93" s="229"/>
    </row>
    <row r="94" spans="1:13" s="37" customFormat="1" ht="15.75" x14ac:dyDescent="0.25">
      <c r="A94" s="227"/>
      <c r="B94" s="227"/>
      <c r="C94" s="228" t="s">
        <v>45</v>
      </c>
      <c r="D94" s="228"/>
      <c r="E94" s="229"/>
      <c r="F94" s="228"/>
      <c r="G94" s="230" t="s">
        <v>465</v>
      </c>
      <c r="H94" s="231"/>
      <c r="I94" s="231"/>
      <c r="J94" s="231"/>
      <c r="K94" s="230"/>
      <c r="L94" s="232"/>
      <c r="M94" s="229"/>
    </row>
  </sheetData>
  <mergeCells count="131">
    <mergeCell ref="J83:J86"/>
    <mergeCell ref="A87:A90"/>
    <mergeCell ref="B87:B90"/>
    <mergeCell ref="C87:C90"/>
    <mergeCell ref="G87:G90"/>
    <mergeCell ref="H87:H90"/>
    <mergeCell ref="I87:I90"/>
    <mergeCell ref="J87:J90"/>
    <mergeCell ref="A83:A86"/>
    <mergeCell ref="B83:B86"/>
    <mergeCell ref="C83:C86"/>
    <mergeCell ref="G83:G86"/>
    <mergeCell ref="H83:H86"/>
    <mergeCell ref="I83:I86"/>
    <mergeCell ref="J75:J78"/>
    <mergeCell ref="A79:A82"/>
    <mergeCell ref="B79:B82"/>
    <mergeCell ref="C79:C82"/>
    <mergeCell ref="G79:G82"/>
    <mergeCell ref="H79:H82"/>
    <mergeCell ref="I79:I82"/>
    <mergeCell ref="J79:J82"/>
    <mergeCell ref="A75:A78"/>
    <mergeCell ref="B75:B78"/>
    <mergeCell ref="C75:C78"/>
    <mergeCell ref="G75:G78"/>
    <mergeCell ref="H75:H78"/>
    <mergeCell ref="I75:I78"/>
    <mergeCell ref="J67:J70"/>
    <mergeCell ref="A71:A74"/>
    <mergeCell ref="B71:B74"/>
    <mergeCell ref="C71:C74"/>
    <mergeCell ref="G71:G74"/>
    <mergeCell ref="H71:H74"/>
    <mergeCell ref="I71:I74"/>
    <mergeCell ref="J71:J74"/>
    <mergeCell ref="A67:A70"/>
    <mergeCell ref="B67:B70"/>
    <mergeCell ref="C67:C70"/>
    <mergeCell ref="G67:G70"/>
    <mergeCell ref="H67:H70"/>
    <mergeCell ref="I67:I70"/>
    <mergeCell ref="J59:J62"/>
    <mergeCell ref="A63:A66"/>
    <mergeCell ref="B63:B66"/>
    <mergeCell ref="C63:C66"/>
    <mergeCell ref="G63:G66"/>
    <mergeCell ref="H63:H66"/>
    <mergeCell ref="I63:I66"/>
    <mergeCell ref="J63:J66"/>
    <mergeCell ref="A59:A62"/>
    <mergeCell ref="B59:B62"/>
    <mergeCell ref="C59:C62"/>
    <mergeCell ref="G59:G62"/>
    <mergeCell ref="H59:H62"/>
    <mergeCell ref="I59:I62"/>
    <mergeCell ref="J51:J54"/>
    <mergeCell ref="A55:A58"/>
    <mergeCell ref="B55:B58"/>
    <mergeCell ref="C55:C58"/>
    <mergeCell ref="G55:G58"/>
    <mergeCell ref="H55:H58"/>
    <mergeCell ref="I55:I58"/>
    <mergeCell ref="J55:J58"/>
    <mergeCell ref="A51:A54"/>
    <mergeCell ref="B51:B54"/>
    <mergeCell ref="C51:C54"/>
    <mergeCell ref="G51:G54"/>
    <mergeCell ref="H51:H54"/>
    <mergeCell ref="I51:I54"/>
    <mergeCell ref="J43:J46"/>
    <mergeCell ref="A47:A50"/>
    <mergeCell ref="B47:B50"/>
    <mergeCell ref="C47:C50"/>
    <mergeCell ref="G47:G50"/>
    <mergeCell ref="H47:H50"/>
    <mergeCell ref="I47:I50"/>
    <mergeCell ref="J47:J50"/>
    <mergeCell ref="A43:A46"/>
    <mergeCell ref="B43:B46"/>
    <mergeCell ref="C43:C46"/>
    <mergeCell ref="G43:G46"/>
    <mergeCell ref="H43:H46"/>
    <mergeCell ref="I43:I46"/>
    <mergeCell ref="J35:J38"/>
    <mergeCell ref="A39:A42"/>
    <mergeCell ref="B39:B42"/>
    <mergeCell ref="C39:C42"/>
    <mergeCell ref="G39:G42"/>
    <mergeCell ref="H39:H42"/>
    <mergeCell ref="I39:I42"/>
    <mergeCell ref="J39:J42"/>
    <mergeCell ref="A35:A38"/>
    <mergeCell ref="B35:B38"/>
    <mergeCell ref="C35:C38"/>
    <mergeCell ref="G35:G38"/>
    <mergeCell ref="H35:H38"/>
    <mergeCell ref="I35:I38"/>
    <mergeCell ref="J27:J30"/>
    <mergeCell ref="A31:A34"/>
    <mergeCell ref="B31:B34"/>
    <mergeCell ref="C31:C34"/>
    <mergeCell ref="G31:G34"/>
    <mergeCell ref="H31:H34"/>
    <mergeCell ref="I31:I34"/>
    <mergeCell ref="J31:J34"/>
    <mergeCell ref="A27:A30"/>
    <mergeCell ref="B27:B30"/>
    <mergeCell ref="C27:C30"/>
    <mergeCell ref="G27:G30"/>
    <mergeCell ref="H27:H30"/>
    <mergeCell ref="I27:I30"/>
    <mergeCell ref="I19:I22"/>
    <mergeCell ref="J19:J22"/>
    <mergeCell ref="A23:A26"/>
    <mergeCell ref="B23:B26"/>
    <mergeCell ref="C23:C26"/>
    <mergeCell ref="G23:G26"/>
    <mergeCell ref="H23:H26"/>
    <mergeCell ref="I23:I26"/>
    <mergeCell ref="J23:J26"/>
    <mergeCell ref="C1:G7"/>
    <mergeCell ref="B8:K8"/>
    <mergeCell ref="B9:J9"/>
    <mergeCell ref="B10:J10"/>
    <mergeCell ref="B14:J14"/>
    <mergeCell ref="A19:A22"/>
    <mergeCell ref="B19:B22"/>
    <mergeCell ref="C19:C22"/>
    <mergeCell ref="G19:G22"/>
    <mergeCell ref="H19:H2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0"/>
  <sheetViews>
    <sheetView tabSelected="1" zoomScale="70" zoomScaleNormal="70" workbookViewId="0">
      <pane ySplit="4" topLeftCell="A5" activePane="bottomLeft" state="frozen"/>
      <selection pane="bottomLeft" activeCell="S7" sqref="S7"/>
    </sheetView>
  </sheetViews>
  <sheetFormatPr defaultColWidth="8.6640625" defaultRowHeight="25.5" x14ac:dyDescent="0.3"/>
  <cols>
    <col min="1" max="1" width="8.6640625" style="65"/>
    <col min="2" max="2" width="26.1640625" style="66" customWidth="1"/>
    <col min="3" max="3" width="4.6640625" style="75" customWidth="1"/>
    <col min="4" max="4" width="28.1640625" style="76" bestFit="1" customWidth="1"/>
    <col min="5" max="5" width="12.1640625" style="81" customWidth="1"/>
    <col min="6" max="6" width="8.33203125" style="82" bestFit="1" customWidth="1"/>
    <col min="7" max="7" width="4.6640625" style="102" bestFit="1" customWidth="1"/>
    <col min="8" max="8" width="28.1640625" style="79" bestFit="1" customWidth="1"/>
    <col min="9" max="9" width="11.83203125" style="116" customWidth="1"/>
    <col min="10" max="10" width="8.1640625" style="117" bestFit="1" customWidth="1"/>
    <col min="11" max="11" width="11.5" style="73" customWidth="1"/>
    <col min="12" max="15" width="9.83203125" style="83" customWidth="1"/>
    <col min="16" max="16" width="18.5" style="84" customWidth="1"/>
    <col min="17" max="254" width="8.6640625" style="59"/>
    <col min="255" max="255" width="26.1640625" style="59" customWidth="1"/>
    <col min="256" max="256" width="4.6640625" style="59" customWidth="1"/>
    <col min="257" max="257" width="28.1640625" style="59" bestFit="1" customWidth="1"/>
    <col min="258" max="258" width="12.1640625" style="59" customWidth="1"/>
    <col min="259" max="259" width="6.6640625" style="59" customWidth="1"/>
    <col min="260" max="260" width="8.33203125" style="59" bestFit="1" customWidth="1"/>
    <col min="261" max="261" width="4.6640625" style="59" bestFit="1" customWidth="1"/>
    <col min="262" max="262" width="28.1640625" style="59" bestFit="1" customWidth="1"/>
    <col min="263" max="263" width="9.33203125" style="59" bestFit="1" customWidth="1"/>
    <col min="264" max="264" width="6.1640625" style="59" customWidth="1"/>
    <col min="265" max="265" width="8.1640625" style="59" bestFit="1" customWidth="1"/>
    <col min="266" max="269" width="9.83203125" style="59" customWidth="1"/>
    <col min="270" max="270" width="16" style="59" bestFit="1" customWidth="1"/>
    <col min="271" max="271" width="18.5" style="59" customWidth="1"/>
    <col min="272" max="510" width="8.6640625" style="59"/>
    <col min="511" max="511" width="26.1640625" style="59" customWidth="1"/>
    <col min="512" max="512" width="4.6640625" style="59" customWidth="1"/>
    <col min="513" max="513" width="28.1640625" style="59" bestFit="1" customWidth="1"/>
    <col min="514" max="514" width="12.1640625" style="59" customWidth="1"/>
    <col min="515" max="515" width="6.6640625" style="59" customWidth="1"/>
    <col min="516" max="516" width="8.33203125" style="59" bestFit="1" customWidth="1"/>
    <col min="517" max="517" width="4.6640625" style="59" bestFit="1" customWidth="1"/>
    <col min="518" max="518" width="28.1640625" style="59" bestFit="1" customWidth="1"/>
    <col min="519" max="519" width="9.33203125" style="59" bestFit="1" customWidth="1"/>
    <col min="520" max="520" width="6.1640625" style="59" customWidth="1"/>
    <col min="521" max="521" width="8.1640625" style="59" bestFit="1" customWidth="1"/>
    <col min="522" max="525" width="9.83203125" style="59" customWidth="1"/>
    <col min="526" max="526" width="16" style="59" bestFit="1" customWidth="1"/>
    <col min="527" max="527" width="18.5" style="59" customWidth="1"/>
    <col min="528" max="766" width="8.6640625" style="59"/>
    <col min="767" max="767" width="26.1640625" style="59" customWidth="1"/>
    <col min="768" max="768" width="4.6640625" style="59" customWidth="1"/>
    <col min="769" max="769" width="28.1640625" style="59" bestFit="1" customWidth="1"/>
    <col min="770" max="770" width="12.1640625" style="59" customWidth="1"/>
    <col min="771" max="771" width="6.6640625" style="59" customWidth="1"/>
    <col min="772" max="772" width="8.33203125" style="59" bestFit="1" customWidth="1"/>
    <col min="773" max="773" width="4.6640625" style="59" bestFit="1" customWidth="1"/>
    <col min="774" max="774" width="28.1640625" style="59" bestFit="1" customWidth="1"/>
    <col min="775" max="775" width="9.33203125" style="59" bestFit="1" customWidth="1"/>
    <col min="776" max="776" width="6.1640625" style="59" customWidth="1"/>
    <col min="777" max="777" width="8.1640625" style="59" bestFit="1" customWidth="1"/>
    <col min="778" max="781" width="9.83203125" style="59" customWidth="1"/>
    <col min="782" max="782" width="16" style="59" bestFit="1" customWidth="1"/>
    <col min="783" max="783" width="18.5" style="59" customWidth="1"/>
    <col min="784" max="1022" width="8.6640625" style="59"/>
    <col min="1023" max="1023" width="26.1640625" style="59" customWidth="1"/>
    <col min="1024" max="1024" width="4.6640625" style="59" customWidth="1"/>
    <col min="1025" max="1025" width="28.1640625" style="59" bestFit="1" customWidth="1"/>
    <col min="1026" max="1026" width="12.1640625" style="59" customWidth="1"/>
    <col min="1027" max="1027" width="6.6640625" style="59" customWidth="1"/>
    <col min="1028" max="1028" width="8.33203125" style="59" bestFit="1" customWidth="1"/>
    <col min="1029" max="1029" width="4.6640625" style="59" bestFit="1" customWidth="1"/>
    <col min="1030" max="1030" width="28.1640625" style="59" bestFit="1" customWidth="1"/>
    <col min="1031" max="1031" width="9.33203125" style="59" bestFit="1" customWidth="1"/>
    <col min="1032" max="1032" width="6.1640625" style="59" customWidth="1"/>
    <col min="1033" max="1033" width="8.1640625" style="59" bestFit="1" customWidth="1"/>
    <col min="1034" max="1037" width="9.83203125" style="59" customWidth="1"/>
    <col min="1038" max="1038" width="16" style="59" bestFit="1" customWidth="1"/>
    <col min="1039" max="1039" width="18.5" style="59" customWidth="1"/>
    <col min="1040" max="1278" width="8.6640625" style="59"/>
    <col min="1279" max="1279" width="26.1640625" style="59" customWidth="1"/>
    <col min="1280" max="1280" width="4.6640625" style="59" customWidth="1"/>
    <col min="1281" max="1281" width="28.1640625" style="59" bestFit="1" customWidth="1"/>
    <col min="1282" max="1282" width="12.1640625" style="59" customWidth="1"/>
    <col min="1283" max="1283" width="6.6640625" style="59" customWidth="1"/>
    <col min="1284" max="1284" width="8.33203125" style="59" bestFit="1" customWidth="1"/>
    <col min="1285" max="1285" width="4.6640625" style="59" bestFit="1" customWidth="1"/>
    <col min="1286" max="1286" width="28.1640625" style="59" bestFit="1" customWidth="1"/>
    <col min="1287" max="1287" width="9.33203125" style="59" bestFit="1" customWidth="1"/>
    <col min="1288" max="1288" width="6.1640625" style="59" customWidth="1"/>
    <col min="1289" max="1289" width="8.1640625" style="59" bestFit="1" customWidth="1"/>
    <col min="1290" max="1293" width="9.83203125" style="59" customWidth="1"/>
    <col min="1294" max="1294" width="16" style="59" bestFit="1" customWidth="1"/>
    <col min="1295" max="1295" width="18.5" style="59" customWidth="1"/>
    <col min="1296" max="1534" width="8.6640625" style="59"/>
    <col min="1535" max="1535" width="26.1640625" style="59" customWidth="1"/>
    <col min="1536" max="1536" width="4.6640625" style="59" customWidth="1"/>
    <col min="1537" max="1537" width="28.1640625" style="59" bestFit="1" customWidth="1"/>
    <col min="1538" max="1538" width="12.1640625" style="59" customWidth="1"/>
    <col min="1539" max="1539" width="6.6640625" style="59" customWidth="1"/>
    <col min="1540" max="1540" width="8.33203125" style="59" bestFit="1" customWidth="1"/>
    <col min="1541" max="1541" width="4.6640625" style="59" bestFit="1" customWidth="1"/>
    <col min="1542" max="1542" width="28.1640625" style="59" bestFit="1" customWidth="1"/>
    <col min="1543" max="1543" width="9.33203125" style="59" bestFit="1" customWidth="1"/>
    <col min="1544" max="1544" width="6.1640625" style="59" customWidth="1"/>
    <col min="1545" max="1545" width="8.1640625" style="59" bestFit="1" customWidth="1"/>
    <col min="1546" max="1549" width="9.83203125" style="59" customWidth="1"/>
    <col min="1550" max="1550" width="16" style="59" bestFit="1" customWidth="1"/>
    <col min="1551" max="1551" width="18.5" style="59" customWidth="1"/>
    <col min="1552" max="1790" width="8.6640625" style="59"/>
    <col min="1791" max="1791" width="26.1640625" style="59" customWidth="1"/>
    <col min="1792" max="1792" width="4.6640625" style="59" customWidth="1"/>
    <col min="1793" max="1793" width="28.1640625" style="59" bestFit="1" customWidth="1"/>
    <col min="1794" max="1794" width="12.1640625" style="59" customWidth="1"/>
    <col min="1795" max="1795" width="6.6640625" style="59" customWidth="1"/>
    <col min="1796" max="1796" width="8.33203125" style="59" bestFit="1" customWidth="1"/>
    <col min="1797" max="1797" width="4.6640625" style="59" bestFit="1" customWidth="1"/>
    <col min="1798" max="1798" width="28.1640625" style="59" bestFit="1" customWidth="1"/>
    <col min="1799" max="1799" width="9.33203125" style="59" bestFit="1" customWidth="1"/>
    <col min="1800" max="1800" width="6.1640625" style="59" customWidth="1"/>
    <col min="1801" max="1801" width="8.1640625" style="59" bestFit="1" customWidth="1"/>
    <col min="1802" max="1805" width="9.83203125" style="59" customWidth="1"/>
    <col min="1806" max="1806" width="16" style="59" bestFit="1" customWidth="1"/>
    <col min="1807" max="1807" width="18.5" style="59" customWidth="1"/>
    <col min="1808" max="2046" width="8.6640625" style="59"/>
    <col min="2047" max="2047" width="26.1640625" style="59" customWidth="1"/>
    <col min="2048" max="2048" width="4.6640625" style="59" customWidth="1"/>
    <col min="2049" max="2049" width="28.1640625" style="59" bestFit="1" customWidth="1"/>
    <col min="2050" max="2050" width="12.1640625" style="59" customWidth="1"/>
    <col min="2051" max="2051" width="6.6640625" style="59" customWidth="1"/>
    <col min="2052" max="2052" width="8.33203125" style="59" bestFit="1" customWidth="1"/>
    <col min="2053" max="2053" width="4.6640625" style="59" bestFit="1" customWidth="1"/>
    <col min="2054" max="2054" width="28.1640625" style="59" bestFit="1" customWidth="1"/>
    <col min="2055" max="2055" width="9.33203125" style="59" bestFit="1" customWidth="1"/>
    <col min="2056" max="2056" width="6.1640625" style="59" customWidth="1"/>
    <col min="2057" max="2057" width="8.1640625" style="59" bestFit="1" customWidth="1"/>
    <col min="2058" max="2061" width="9.83203125" style="59" customWidth="1"/>
    <col min="2062" max="2062" width="16" style="59" bestFit="1" customWidth="1"/>
    <col min="2063" max="2063" width="18.5" style="59" customWidth="1"/>
    <col min="2064" max="2302" width="8.6640625" style="59"/>
    <col min="2303" max="2303" width="26.1640625" style="59" customWidth="1"/>
    <col min="2304" max="2304" width="4.6640625" style="59" customWidth="1"/>
    <col min="2305" max="2305" width="28.1640625" style="59" bestFit="1" customWidth="1"/>
    <col min="2306" max="2306" width="12.1640625" style="59" customWidth="1"/>
    <col min="2307" max="2307" width="6.6640625" style="59" customWidth="1"/>
    <col min="2308" max="2308" width="8.33203125" style="59" bestFit="1" customWidth="1"/>
    <col min="2309" max="2309" width="4.6640625" style="59" bestFit="1" customWidth="1"/>
    <col min="2310" max="2310" width="28.1640625" style="59" bestFit="1" customWidth="1"/>
    <col min="2311" max="2311" width="9.33203125" style="59" bestFit="1" customWidth="1"/>
    <col min="2312" max="2312" width="6.1640625" style="59" customWidth="1"/>
    <col min="2313" max="2313" width="8.1640625" style="59" bestFit="1" customWidth="1"/>
    <col min="2314" max="2317" width="9.83203125" style="59" customWidth="1"/>
    <col min="2318" max="2318" width="16" style="59" bestFit="1" customWidth="1"/>
    <col min="2319" max="2319" width="18.5" style="59" customWidth="1"/>
    <col min="2320" max="2558" width="8.6640625" style="59"/>
    <col min="2559" max="2559" width="26.1640625" style="59" customWidth="1"/>
    <col min="2560" max="2560" width="4.6640625" style="59" customWidth="1"/>
    <col min="2561" max="2561" width="28.1640625" style="59" bestFit="1" customWidth="1"/>
    <col min="2562" max="2562" width="12.1640625" style="59" customWidth="1"/>
    <col min="2563" max="2563" width="6.6640625" style="59" customWidth="1"/>
    <col min="2564" max="2564" width="8.33203125" style="59" bestFit="1" customWidth="1"/>
    <col min="2565" max="2565" width="4.6640625" style="59" bestFit="1" customWidth="1"/>
    <col min="2566" max="2566" width="28.1640625" style="59" bestFit="1" customWidth="1"/>
    <col min="2567" max="2567" width="9.33203125" style="59" bestFit="1" customWidth="1"/>
    <col min="2568" max="2568" width="6.1640625" style="59" customWidth="1"/>
    <col min="2569" max="2569" width="8.1640625" style="59" bestFit="1" customWidth="1"/>
    <col min="2570" max="2573" width="9.83203125" style="59" customWidth="1"/>
    <col min="2574" max="2574" width="16" style="59" bestFit="1" customWidth="1"/>
    <col min="2575" max="2575" width="18.5" style="59" customWidth="1"/>
    <col min="2576" max="2814" width="8.6640625" style="59"/>
    <col min="2815" max="2815" width="26.1640625" style="59" customWidth="1"/>
    <col min="2816" max="2816" width="4.6640625" style="59" customWidth="1"/>
    <col min="2817" max="2817" width="28.1640625" style="59" bestFit="1" customWidth="1"/>
    <col min="2818" max="2818" width="12.1640625" style="59" customWidth="1"/>
    <col min="2819" max="2819" width="6.6640625" style="59" customWidth="1"/>
    <col min="2820" max="2820" width="8.33203125" style="59" bestFit="1" customWidth="1"/>
    <col min="2821" max="2821" width="4.6640625" style="59" bestFit="1" customWidth="1"/>
    <col min="2822" max="2822" width="28.1640625" style="59" bestFit="1" customWidth="1"/>
    <col min="2823" max="2823" width="9.33203125" style="59" bestFit="1" customWidth="1"/>
    <col min="2824" max="2824" width="6.1640625" style="59" customWidth="1"/>
    <col min="2825" max="2825" width="8.1640625" style="59" bestFit="1" customWidth="1"/>
    <col min="2826" max="2829" width="9.83203125" style="59" customWidth="1"/>
    <col min="2830" max="2830" width="16" style="59" bestFit="1" customWidth="1"/>
    <col min="2831" max="2831" width="18.5" style="59" customWidth="1"/>
    <col min="2832" max="3070" width="8.6640625" style="59"/>
    <col min="3071" max="3071" width="26.1640625" style="59" customWidth="1"/>
    <col min="3072" max="3072" width="4.6640625" style="59" customWidth="1"/>
    <col min="3073" max="3073" width="28.1640625" style="59" bestFit="1" customWidth="1"/>
    <col min="3074" max="3074" width="12.1640625" style="59" customWidth="1"/>
    <col min="3075" max="3075" width="6.6640625" style="59" customWidth="1"/>
    <col min="3076" max="3076" width="8.33203125" style="59" bestFit="1" customWidth="1"/>
    <col min="3077" max="3077" width="4.6640625" style="59" bestFit="1" customWidth="1"/>
    <col min="3078" max="3078" width="28.1640625" style="59" bestFit="1" customWidth="1"/>
    <col min="3079" max="3079" width="9.33203125" style="59" bestFit="1" customWidth="1"/>
    <col min="3080" max="3080" width="6.1640625" style="59" customWidth="1"/>
    <col min="3081" max="3081" width="8.1640625" style="59" bestFit="1" customWidth="1"/>
    <col min="3082" max="3085" width="9.83203125" style="59" customWidth="1"/>
    <col min="3086" max="3086" width="16" style="59" bestFit="1" customWidth="1"/>
    <col min="3087" max="3087" width="18.5" style="59" customWidth="1"/>
    <col min="3088" max="3326" width="8.6640625" style="59"/>
    <col min="3327" max="3327" width="26.1640625" style="59" customWidth="1"/>
    <col min="3328" max="3328" width="4.6640625" style="59" customWidth="1"/>
    <col min="3329" max="3329" width="28.1640625" style="59" bestFit="1" customWidth="1"/>
    <col min="3330" max="3330" width="12.1640625" style="59" customWidth="1"/>
    <col min="3331" max="3331" width="6.6640625" style="59" customWidth="1"/>
    <col min="3332" max="3332" width="8.33203125" style="59" bestFit="1" customWidth="1"/>
    <col min="3333" max="3333" width="4.6640625" style="59" bestFit="1" customWidth="1"/>
    <col min="3334" max="3334" width="28.1640625" style="59" bestFit="1" customWidth="1"/>
    <col min="3335" max="3335" width="9.33203125" style="59" bestFit="1" customWidth="1"/>
    <col min="3336" max="3336" width="6.1640625" style="59" customWidth="1"/>
    <col min="3337" max="3337" width="8.1640625" style="59" bestFit="1" customWidth="1"/>
    <col min="3338" max="3341" width="9.83203125" style="59" customWidth="1"/>
    <col min="3342" max="3342" width="16" style="59" bestFit="1" customWidth="1"/>
    <col min="3343" max="3343" width="18.5" style="59" customWidth="1"/>
    <col min="3344" max="3582" width="8.6640625" style="59"/>
    <col min="3583" max="3583" width="26.1640625" style="59" customWidth="1"/>
    <col min="3584" max="3584" width="4.6640625" style="59" customWidth="1"/>
    <col min="3585" max="3585" width="28.1640625" style="59" bestFit="1" customWidth="1"/>
    <col min="3586" max="3586" width="12.1640625" style="59" customWidth="1"/>
    <col min="3587" max="3587" width="6.6640625" style="59" customWidth="1"/>
    <col min="3588" max="3588" width="8.33203125" style="59" bestFit="1" customWidth="1"/>
    <col min="3589" max="3589" width="4.6640625" style="59" bestFit="1" customWidth="1"/>
    <col min="3590" max="3590" width="28.1640625" style="59" bestFit="1" customWidth="1"/>
    <col min="3591" max="3591" width="9.33203125" style="59" bestFit="1" customWidth="1"/>
    <col min="3592" max="3592" width="6.1640625" style="59" customWidth="1"/>
    <col min="3593" max="3593" width="8.1640625" style="59" bestFit="1" customWidth="1"/>
    <col min="3594" max="3597" width="9.83203125" style="59" customWidth="1"/>
    <col min="3598" max="3598" width="16" style="59" bestFit="1" customWidth="1"/>
    <col min="3599" max="3599" width="18.5" style="59" customWidth="1"/>
    <col min="3600" max="3838" width="8.6640625" style="59"/>
    <col min="3839" max="3839" width="26.1640625" style="59" customWidth="1"/>
    <col min="3840" max="3840" width="4.6640625" style="59" customWidth="1"/>
    <col min="3841" max="3841" width="28.1640625" style="59" bestFit="1" customWidth="1"/>
    <col min="3842" max="3842" width="12.1640625" style="59" customWidth="1"/>
    <col min="3843" max="3843" width="6.6640625" style="59" customWidth="1"/>
    <col min="3844" max="3844" width="8.33203125" style="59" bestFit="1" customWidth="1"/>
    <col min="3845" max="3845" width="4.6640625" style="59" bestFit="1" customWidth="1"/>
    <col min="3846" max="3846" width="28.1640625" style="59" bestFit="1" customWidth="1"/>
    <col min="3847" max="3847" width="9.33203125" style="59" bestFit="1" customWidth="1"/>
    <col min="3848" max="3848" width="6.1640625" style="59" customWidth="1"/>
    <col min="3849" max="3849" width="8.1640625" style="59" bestFit="1" customWidth="1"/>
    <col min="3850" max="3853" width="9.83203125" style="59" customWidth="1"/>
    <col min="3854" max="3854" width="16" style="59" bestFit="1" customWidth="1"/>
    <col min="3855" max="3855" width="18.5" style="59" customWidth="1"/>
    <col min="3856" max="4094" width="8.6640625" style="59"/>
    <col min="4095" max="4095" width="26.1640625" style="59" customWidth="1"/>
    <col min="4096" max="4096" width="4.6640625" style="59" customWidth="1"/>
    <col min="4097" max="4097" width="28.1640625" style="59" bestFit="1" customWidth="1"/>
    <col min="4098" max="4098" width="12.1640625" style="59" customWidth="1"/>
    <col min="4099" max="4099" width="6.6640625" style="59" customWidth="1"/>
    <col min="4100" max="4100" width="8.33203125" style="59" bestFit="1" customWidth="1"/>
    <col min="4101" max="4101" width="4.6640625" style="59" bestFit="1" customWidth="1"/>
    <col min="4102" max="4102" width="28.1640625" style="59" bestFit="1" customWidth="1"/>
    <col min="4103" max="4103" width="9.33203125" style="59" bestFit="1" customWidth="1"/>
    <col min="4104" max="4104" width="6.1640625" style="59" customWidth="1"/>
    <col min="4105" max="4105" width="8.1640625" style="59" bestFit="1" customWidth="1"/>
    <col min="4106" max="4109" width="9.83203125" style="59" customWidth="1"/>
    <col min="4110" max="4110" width="16" style="59" bestFit="1" customWidth="1"/>
    <col min="4111" max="4111" width="18.5" style="59" customWidth="1"/>
    <col min="4112" max="4350" width="8.6640625" style="59"/>
    <col min="4351" max="4351" width="26.1640625" style="59" customWidth="1"/>
    <col min="4352" max="4352" width="4.6640625" style="59" customWidth="1"/>
    <col min="4353" max="4353" width="28.1640625" style="59" bestFit="1" customWidth="1"/>
    <col min="4354" max="4354" width="12.1640625" style="59" customWidth="1"/>
    <col min="4355" max="4355" width="6.6640625" style="59" customWidth="1"/>
    <col min="4356" max="4356" width="8.33203125" style="59" bestFit="1" customWidth="1"/>
    <col min="4357" max="4357" width="4.6640625" style="59" bestFit="1" customWidth="1"/>
    <col min="4358" max="4358" width="28.1640625" style="59" bestFit="1" customWidth="1"/>
    <col min="4359" max="4359" width="9.33203125" style="59" bestFit="1" customWidth="1"/>
    <col min="4360" max="4360" width="6.1640625" style="59" customWidth="1"/>
    <col min="4361" max="4361" width="8.1640625" style="59" bestFit="1" customWidth="1"/>
    <col min="4362" max="4365" width="9.83203125" style="59" customWidth="1"/>
    <col min="4366" max="4366" width="16" style="59" bestFit="1" customWidth="1"/>
    <col min="4367" max="4367" width="18.5" style="59" customWidth="1"/>
    <col min="4368" max="4606" width="8.6640625" style="59"/>
    <col min="4607" max="4607" width="26.1640625" style="59" customWidth="1"/>
    <col min="4608" max="4608" width="4.6640625" style="59" customWidth="1"/>
    <col min="4609" max="4609" width="28.1640625" style="59" bestFit="1" customWidth="1"/>
    <col min="4610" max="4610" width="12.1640625" style="59" customWidth="1"/>
    <col min="4611" max="4611" width="6.6640625" style="59" customWidth="1"/>
    <col min="4612" max="4612" width="8.33203125" style="59" bestFit="1" customWidth="1"/>
    <col min="4613" max="4613" width="4.6640625" style="59" bestFit="1" customWidth="1"/>
    <col min="4614" max="4614" width="28.1640625" style="59" bestFit="1" customWidth="1"/>
    <col min="4615" max="4615" width="9.33203125" style="59" bestFit="1" customWidth="1"/>
    <col min="4616" max="4616" width="6.1640625" style="59" customWidth="1"/>
    <col min="4617" max="4617" width="8.1640625" style="59" bestFit="1" customWidth="1"/>
    <col min="4618" max="4621" width="9.83203125" style="59" customWidth="1"/>
    <col min="4622" max="4622" width="16" style="59" bestFit="1" customWidth="1"/>
    <col min="4623" max="4623" width="18.5" style="59" customWidth="1"/>
    <col min="4624" max="4862" width="8.6640625" style="59"/>
    <col min="4863" max="4863" width="26.1640625" style="59" customWidth="1"/>
    <col min="4864" max="4864" width="4.6640625" style="59" customWidth="1"/>
    <col min="4865" max="4865" width="28.1640625" style="59" bestFit="1" customWidth="1"/>
    <col min="4866" max="4866" width="12.1640625" style="59" customWidth="1"/>
    <col min="4867" max="4867" width="6.6640625" style="59" customWidth="1"/>
    <col min="4868" max="4868" width="8.33203125" style="59" bestFit="1" customWidth="1"/>
    <col min="4869" max="4869" width="4.6640625" style="59" bestFit="1" customWidth="1"/>
    <col min="4870" max="4870" width="28.1640625" style="59" bestFit="1" customWidth="1"/>
    <col min="4871" max="4871" width="9.33203125" style="59" bestFit="1" customWidth="1"/>
    <col min="4872" max="4872" width="6.1640625" style="59" customWidth="1"/>
    <col min="4873" max="4873" width="8.1640625" style="59" bestFit="1" customWidth="1"/>
    <col min="4874" max="4877" width="9.83203125" style="59" customWidth="1"/>
    <col min="4878" max="4878" width="16" style="59" bestFit="1" customWidth="1"/>
    <col min="4879" max="4879" width="18.5" style="59" customWidth="1"/>
    <col min="4880" max="5118" width="8.6640625" style="59"/>
    <col min="5119" max="5119" width="26.1640625" style="59" customWidth="1"/>
    <col min="5120" max="5120" width="4.6640625" style="59" customWidth="1"/>
    <col min="5121" max="5121" width="28.1640625" style="59" bestFit="1" customWidth="1"/>
    <col min="5122" max="5122" width="12.1640625" style="59" customWidth="1"/>
    <col min="5123" max="5123" width="6.6640625" style="59" customWidth="1"/>
    <col min="5124" max="5124" width="8.33203125" style="59" bestFit="1" customWidth="1"/>
    <col min="5125" max="5125" width="4.6640625" style="59" bestFit="1" customWidth="1"/>
    <col min="5126" max="5126" width="28.1640625" style="59" bestFit="1" customWidth="1"/>
    <col min="5127" max="5127" width="9.33203125" style="59" bestFit="1" customWidth="1"/>
    <col min="5128" max="5128" width="6.1640625" style="59" customWidth="1"/>
    <col min="5129" max="5129" width="8.1640625" style="59" bestFit="1" customWidth="1"/>
    <col min="5130" max="5133" width="9.83203125" style="59" customWidth="1"/>
    <col min="5134" max="5134" width="16" style="59" bestFit="1" customWidth="1"/>
    <col min="5135" max="5135" width="18.5" style="59" customWidth="1"/>
    <col min="5136" max="5374" width="8.6640625" style="59"/>
    <col min="5375" max="5375" width="26.1640625" style="59" customWidth="1"/>
    <col min="5376" max="5376" width="4.6640625" style="59" customWidth="1"/>
    <col min="5377" max="5377" width="28.1640625" style="59" bestFit="1" customWidth="1"/>
    <col min="5378" max="5378" width="12.1640625" style="59" customWidth="1"/>
    <col min="5379" max="5379" width="6.6640625" style="59" customWidth="1"/>
    <col min="5380" max="5380" width="8.33203125" style="59" bestFit="1" customWidth="1"/>
    <col min="5381" max="5381" width="4.6640625" style="59" bestFit="1" customWidth="1"/>
    <col min="5382" max="5382" width="28.1640625" style="59" bestFit="1" customWidth="1"/>
    <col min="5383" max="5383" width="9.33203125" style="59" bestFit="1" customWidth="1"/>
    <col min="5384" max="5384" width="6.1640625" style="59" customWidth="1"/>
    <col min="5385" max="5385" width="8.1640625" style="59" bestFit="1" customWidth="1"/>
    <col min="5386" max="5389" width="9.83203125" style="59" customWidth="1"/>
    <col min="5390" max="5390" width="16" style="59" bestFit="1" customWidth="1"/>
    <col min="5391" max="5391" width="18.5" style="59" customWidth="1"/>
    <col min="5392" max="5630" width="8.6640625" style="59"/>
    <col min="5631" max="5631" width="26.1640625" style="59" customWidth="1"/>
    <col min="5632" max="5632" width="4.6640625" style="59" customWidth="1"/>
    <col min="5633" max="5633" width="28.1640625" style="59" bestFit="1" customWidth="1"/>
    <col min="5634" max="5634" width="12.1640625" style="59" customWidth="1"/>
    <col min="5635" max="5635" width="6.6640625" style="59" customWidth="1"/>
    <col min="5636" max="5636" width="8.33203125" style="59" bestFit="1" customWidth="1"/>
    <col min="5637" max="5637" width="4.6640625" style="59" bestFit="1" customWidth="1"/>
    <col min="5638" max="5638" width="28.1640625" style="59" bestFit="1" customWidth="1"/>
    <col min="5639" max="5639" width="9.33203125" style="59" bestFit="1" customWidth="1"/>
    <col min="5640" max="5640" width="6.1640625" style="59" customWidth="1"/>
    <col min="5641" max="5641" width="8.1640625" style="59" bestFit="1" customWidth="1"/>
    <col min="5642" max="5645" width="9.83203125" style="59" customWidth="1"/>
    <col min="5646" max="5646" width="16" style="59" bestFit="1" customWidth="1"/>
    <col min="5647" max="5647" width="18.5" style="59" customWidth="1"/>
    <col min="5648" max="5886" width="8.6640625" style="59"/>
    <col min="5887" max="5887" width="26.1640625" style="59" customWidth="1"/>
    <col min="5888" max="5888" width="4.6640625" style="59" customWidth="1"/>
    <col min="5889" max="5889" width="28.1640625" style="59" bestFit="1" customWidth="1"/>
    <col min="5890" max="5890" width="12.1640625" style="59" customWidth="1"/>
    <col min="5891" max="5891" width="6.6640625" style="59" customWidth="1"/>
    <col min="5892" max="5892" width="8.33203125" style="59" bestFit="1" customWidth="1"/>
    <col min="5893" max="5893" width="4.6640625" style="59" bestFit="1" customWidth="1"/>
    <col min="5894" max="5894" width="28.1640625" style="59" bestFit="1" customWidth="1"/>
    <col min="5895" max="5895" width="9.33203125" style="59" bestFit="1" customWidth="1"/>
    <col min="5896" max="5896" width="6.1640625" style="59" customWidth="1"/>
    <col min="5897" max="5897" width="8.1640625" style="59" bestFit="1" customWidth="1"/>
    <col min="5898" max="5901" width="9.83203125" style="59" customWidth="1"/>
    <col min="5902" max="5902" width="16" style="59" bestFit="1" customWidth="1"/>
    <col min="5903" max="5903" width="18.5" style="59" customWidth="1"/>
    <col min="5904" max="6142" width="8.6640625" style="59"/>
    <col min="6143" max="6143" width="26.1640625" style="59" customWidth="1"/>
    <col min="6144" max="6144" width="4.6640625" style="59" customWidth="1"/>
    <col min="6145" max="6145" width="28.1640625" style="59" bestFit="1" customWidth="1"/>
    <col min="6146" max="6146" width="12.1640625" style="59" customWidth="1"/>
    <col min="6147" max="6147" width="6.6640625" style="59" customWidth="1"/>
    <col min="6148" max="6148" width="8.33203125" style="59" bestFit="1" customWidth="1"/>
    <col min="6149" max="6149" width="4.6640625" style="59" bestFit="1" customWidth="1"/>
    <col min="6150" max="6150" width="28.1640625" style="59" bestFit="1" customWidth="1"/>
    <col min="6151" max="6151" width="9.33203125" style="59" bestFit="1" customWidth="1"/>
    <col min="6152" max="6152" width="6.1640625" style="59" customWidth="1"/>
    <col min="6153" max="6153" width="8.1640625" style="59" bestFit="1" customWidth="1"/>
    <col min="6154" max="6157" width="9.83203125" style="59" customWidth="1"/>
    <col min="6158" max="6158" width="16" style="59" bestFit="1" customWidth="1"/>
    <col min="6159" max="6159" width="18.5" style="59" customWidth="1"/>
    <col min="6160" max="6398" width="8.6640625" style="59"/>
    <col min="6399" max="6399" width="26.1640625" style="59" customWidth="1"/>
    <col min="6400" max="6400" width="4.6640625" style="59" customWidth="1"/>
    <col min="6401" max="6401" width="28.1640625" style="59" bestFit="1" customWidth="1"/>
    <col min="6402" max="6402" width="12.1640625" style="59" customWidth="1"/>
    <col min="6403" max="6403" width="6.6640625" style="59" customWidth="1"/>
    <col min="6404" max="6404" width="8.33203125" style="59" bestFit="1" customWidth="1"/>
    <col min="6405" max="6405" width="4.6640625" style="59" bestFit="1" customWidth="1"/>
    <col min="6406" max="6406" width="28.1640625" style="59" bestFit="1" customWidth="1"/>
    <col min="6407" max="6407" width="9.33203125" style="59" bestFit="1" customWidth="1"/>
    <col min="6408" max="6408" width="6.1640625" style="59" customWidth="1"/>
    <col min="6409" max="6409" width="8.1640625" style="59" bestFit="1" customWidth="1"/>
    <col min="6410" max="6413" width="9.83203125" style="59" customWidth="1"/>
    <col min="6414" max="6414" width="16" style="59" bestFit="1" customWidth="1"/>
    <col min="6415" max="6415" width="18.5" style="59" customWidth="1"/>
    <col min="6416" max="6654" width="8.6640625" style="59"/>
    <col min="6655" max="6655" width="26.1640625" style="59" customWidth="1"/>
    <col min="6656" max="6656" width="4.6640625" style="59" customWidth="1"/>
    <col min="6657" max="6657" width="28.1640625" style="59" bestFit="1" customWidth="1"/>
    <col min="6658" max="6658" width="12.1640625" style="59" customWidth="1"/>
    <col min="6659" max="6659" width="6.6640625" style="59" customWidth="1"/>
    <col min="6660" max="6660" width="8.33203125" style="59" bestFit="1" customWidth="1"/>
    <col min="6661" max="6661" width="4.6640625" style="59" bestFit="1" customWidth="1"/>
    <col min="6662" max="6662" width="28.1640625" style="59" bestFit="1" customWidth="1"/>
    <col min="6663" max="6663" width="9.33203125" style="59" bestFit="1" customWidth="1"/>
    <col min="6664" max="6664" width="6.1640625" style="59" customWidth="1"/>
    <col min="6665" max="6665" width="8.1640625" style="59" bestFit="1" customWidth="1"/>
    <col min="6666" max="6669" width="9.83203125" style="59" customWidth="1"/>
    <col min="6670" max="6670" width="16" style="59" bestFit="1" customWidth="1"/>
    <col min="6671" max="6671" width="18.5" style="59" customWidth="1"/>
    <col min="6672" max="6910" width="8.6640625" style="59"/>
    <col min="6911" max="6911" width="26.1640625" style="59" customWidth="1"/>
    <col min="6912" max="6912" width="4.6640625" style="59" customWidth="1"/>
    <col min="6913" max="6913" width="28.1640625" style="59" bestFit="1" customWidth="1"/>
    <col min="6914" max="6914" width="12.1640625" style="59" customWidth="1"/>
    <col min="6915" max="6915" width="6.6640625" style="59" customWidth="1"/>
    <col min="6916" max="6916" width="8.33203125" style="59" bestFit="1" customWidth="1"/>
    <col min="6917" max="6917" width="4.6640625" style="59" bestFit="1" customWidth="1"/>
    <col min="6918" max="6918" width="28.1640625" style="59" bestFit="1" customWidth="1"/>
    <col min="6919" max="6919" width="9.33203125" style="59" bestFit="1" customWidth="1"/>
    <col min="6920" max="6920" width="6.1640625" style="59" customWidth="1"/>
    <col min="6921" max="6921" width="8.1640625" style="59" bestFit="1" customWidth="1"/>
    <col min="6922" max="6925" width="9.83203125" style="59" customWidth="1"/>
    <col min="6926" max="6926" width="16" style="59" bestFit="1" customWidth="1"/>
    <col min="6927" max="6927" width="18.5" style="59" customWidth="1"/>
    <col min="6928" max="7166" width="8.6640625" style="59"/>
    <col min="7167" max="7167" width="26.1640625" style="59" customWidth="1"/>
    <col min="7168" max="7168" width="4.6640625" style="59" customWidth="1"/>
    <col min="7169" max="7169" width="28.1640625" style="59" bestFit="1" customWidth="1"/>
    <col min="7170" max="7170" width="12.1640625" style="59" customWidth="1"/>
    <col min="7171" max="7171" width="6.6640625" style="59" customWidth="1"/>
    <col min="7172" max="7172" width="8.33203125" style="59" bestFit="1" customWidth="1"/>
    <col min="7173" max="7173" width="4.6640625" style="59" bestFit="1" customWidth="1"/>
    <col min="7174" max="7174" width="28.1640625" style="59" bestFit="1" customWidth="1"/>
    <col min="7175" max="7175" width="9.33203125" style="59" bestFit="1" customWidth="1"/>
    <col min="7176" max="7176" width="6.1640625" style="59" customWidth="1"/>
    <col min="7177" max="7177" width="8.1640625" style="59" bestFit="1" customWidth="1"/>
    <col min="7178" max="7181" width="9.83203125" style="59" customWidth="1"/>
    <col min="7182" max="7182" width="16" style="59" bestFit="1" customWidth="1"/>
    <col min="7183" max="7183" width="18.5" style="59" customWidth="1"/>
    <col min="7184" max="7422" width="8.6640625" style="59"/>
    <col min="7423" max="7423" width="26.1640625" style="59" customWidth="1"/>
    <col min="7424" max="7424" width="4.6640625" style="59" customWidth="1"/>
    <col min="7425" max="7425" width="28.1640625" style="59" bestFit="1" customWidth="1"/>
    <col min="7426" max="7426" width="12.1640625" style="59" customWidth="1"/>
    <col min="7427" max="7427" width="6.6640625" style="59" customWidth="1"/>
    <col min="7428" max="7428" width="8.33203125" style="59" bestFit="1" customWidth="1"/>
    <col min="7429" max="7429" width="4.6640625" style="59" bestFit="1" customWidth="1"/>
    <col min="7430" max="7430" width="28.1640625" style="59" bestFit="1" customWidth="1"/>
    <col min="7431" max="7431" width="9.33203125" style="59" bestFit="1" customWidth="1"/>
    <col min="7432" max="7432" width="6.1640625" style="59" customWidth="1"/>
    <col min="7433" max="7433" width="8.1640625" style="59" bestFit="1" customWidth="1"/>
    <col min="7434" max="7437" width="9.83203125" style="59" customWidth="1"/>
    <col min="7438" max="7438" width="16" style="59" bestFit="1" customWidth="1"/>
    <col min="7439" max="7439" width="18.5" style="59" customWidth="1"/>
    <col min="7440" max="7678" width="8.6640625" style="59"/>
    <col min="7679" max="7679" width="26.1640625" style="59" customWidth="1"/>
    <col min="7680" max="7680" width="4.6640625" style="59" customWidth="1"/>
    <col min="7681" max="7681" width="28.1640625" style="59" bestFit="1" customWidth="1"/>
    <col min="7682" max="7682" width="12.1640625" style="59" customWidth="1"/>
    <col min="7683" max="7683" width="6.6640625" style="59" customWidth="1"/>
    <col min="7684" max="7684" width="8.33203125" style="59" bestFit="1" customWidth="1"/>
    <col min="7685" max="7685" width="4.6640625" style="59" bestFit="1" customWidth="1"/>
    <col min="7686" max="7686" width="28.1640625" style="59" bestFit="1" customWidth="1"/>
    <col min="7687" max="7687" width="9.33203125" style="59" bestFit="1" customWidth="1"/>
    <col min="7688" max="7688" width="6.1640625" style="59" customWidth="1"/>
    <col min="7689" max="7689" width="8.1640625" style="59" bestFit="1" customWidth="1"/>
    <col min="7690" max="7693" width="9.83203125" style="59" customWidth="1"/>
    <col min="7694" max="7694" width="16" style="59" bestFit="1" customWidth="1"/>
    <col min="7695" max="7695" width="18.5" style="59" customWidth="1"/>
    <col min="7696" max="7934" width="8.6640625" style="59"/>
    <col min="7935" max="7935" width="26.1640625" style="59" customWidth="1"/>
    <col min="7936" max="7936" width="4.6640625" style="59" customWidth="1"/>
    <col min="7937" max="7937" width="28.1640625" style="59" bestFit="1" customWidth="1"/>
    <col min="7938" max="7938" width="12.1640625" style="59" customWidth="1"/>
    <col min="7939" max="7939" width="6.6640625" style="59" customWidth="1"/>
    <col min="7940" max="7940" width="8.33203125" style="59" bestFit="1" customWidth="1"/>
    <col min="7941" max="7941" width="4.6640625" style="59" bestFit="1" customWidth="1"/>
    <col min="7942" max="7942" width="28.1640625" style="59" bestFit="1" customWidth="1"/>
    <col min="7943" max="7943" width="9.33203125" style="59" bestFit="1" customWidth="1"/>
    <col min="7944" max="7944" width="6.1640625" style="59" customWidth="1"/>
    <col min="7945" max="7945" width="8.1640625" style="59" bestFit="1" customWidth="1"/>
    <col min="7946" max="7949" width="9.83203125" style="59" customWidth="1"/>
    <col min="7950" max="7950" width="16" style="59" bestFit="1" customWidth="1"/>
    <col min="7951" max="7951" width="18.5" style="59" customWidth="1"/>
    <col min="7952" max="8190" width="8.6640625" style="59"/>
    <col min="8191" max="8191" width="26.1640625" style="59" customWidth="1"/>
    <col min="8192" max="8192" width="4.6640625" style="59" customWidth="1"/>
    <col min="8193" max="8193" width="28.1640625" style="59" bestFit="1" customWidth="1"/>
    <col min="8194" max="8194" width="12.1640625" style="59" customWidth="1"/>
    <col min="8195" max="8195" width="6.6640625" style="59" customWidth="1"/>
    <col min="8196" max="8196" width="8.33203125" style="59" bestFit="1" customWidth="1"/>
    <col min="8197" max="8197" width="4.6640625" style="59" bestFit="1" customWidth="1"/>
    <col min="8198" max="8198" width="28.1640625" style="59" bestFit="1" customWidth="1"/>
    <col min="8199" max="8199" width="9.33203125" style="59" bestFit="1" customWidth="1"/>
    <col min="8200" max="8200" width="6.1640625" style="59" customWidth="1"/>
    <col min="8201" max="8201" width="8.1640625" style="59" bestFit="1" customWidth="1"/>
    <col min="8202" max="8205" width="9.83203125" style="59" customWidth="1"/>
    <col min="8206" max="8206" width="16" style="59" bestFit="1" customWidth="1"/>
    <col min="8207" max="8207" width="18.5" style="59" customWidth="1"/>
    <col min="8208" max="8446" width="8.6640625" style="59"/>
    <col min="8447" max="8447" width="26.1640625" style="59" customWidth="1"/>
    <col min="8448" max="8448" width="4.6640625" style="59" customWidth="1"/>
    <col min="8449" max="8449" width="28.1640625" style="59" bestFit="1" customWidth="1"/>
    <col min="8450" max="8450" width="12.1640625" style="59" customWidth="1"/>
    <col min="8451" max="8451" width="6.6640625" style="59" customWidth="1"/>
    <col min="8452" max="8452" width="8.33203125" style="59" bestFit="1" customWidth="1"/>
    <col min="8453" max="8453" width="4.6640625" style="59" bestFit="1" customWidth="1"/>
    <col min="8454" max="8454" width="28.1640625" style="59" bestFit="1" customWidth="1"/>
    <col min="8455" max="8455" width="9.33203125" style="59" bestFit="1" customWidth="1"/>
    <col min="8456" max="8456" width="6.1640625" style="59" customWidth="1"/>
    <col min="8457" max="8457" width="8.1640625" style="59" bestFit="1" customWidth="1"/>
    <col min="8458" max="8461" width="9.83203125" style="59" customWidth="1"/>
    <col min="8462" max="8462" width="16" style="59" bestFit="1" customWidth="1"/>
    <col min="8463" max="8463" width="18.5" style="59" customWidth="1"/>
    <col min="8464" max="8702" width="8.6640625" style="59"/>
    <col min="8703" max="8703" width="26.1640625" style="59" customWidth="1"/>
    <col min="8704" max="8704" width="4.6640625" style="59" customWidth="1"/>
    <col min="8705" max="8705" width="28.1640625" style="59" bestFit="1" customWidth="1"/>
    <col min="8706" max="8706" width="12.1640625" style="59" customWidth="1"/>
    <col min="8707" max="8707" width="6.6640625" style="59" customWidth="1"/>
    <col min="8708" max="8708" width="8.33203125" style="59" bestFit="1" customWidth="1"/>
    <col min="8709" max="8709" width="4.6640625" style="59" bestFit="1" customWidth="1"/>
    <col min="8710" max="8710" width="28.1640625" style="59" bestFit="1" customWidth="1"/>
    <col min="8711" max="8711" width="9.33203125" style="59" bestFit="1" customWidth="1"/>
    <col min="8712" max="8712" width="6.1640625" style="59" customWidth="1"/>
    <col min="8713" max="8713" width="8.1640625" style="59" bestFit="1" customWidth="1"/>
    <col min="8714" max="8717" width="9.83203125" style="59" customWidth="1"/>
    <col min="8718" max="8718" width="16" style="59" bestFit="1" customWidth="1"/>
    <col min="8719" max="8719" width="18.5" style="59" customWidth="1"/>
    <col min="8720" max="8958" width="8.6640625" style="59"/>
    <col min="8959" max="8959" width="26.1640625" style="59" customWidth="1"/>
    <col min="8960" max="8960" width="4.6640625" style="59" customWidth="1"/>
    <col min="8961" max="8961" width="28.1640625" style="59" bestFit="1" customWidth="1"/>
    <col min="8962" max="8962" width="12.1640625" style="59" customWidth="1"/>
    <col min="8963" max="8963" width="6.6640625" style="59" customWidth="1"/>
    <col min="8964" max="8964" width="8.33203125" style="59" bestFit="1" customWidth="1"/>
    <col min="8965" max="8965" width="4.6640625" style="59" bestFit="1" customWidth="1"/>
    <col min="8966" max="8966" width="28.1640625" style="59" bestFit="1" customWidth="1"/>
    <col min="8967" max="8967" width="9.33203125" style="59" bestFit="1" customWidth="1"/>
    <col min="8968" max="8968" width="6.1640625" style="59" customWidth="1"/>
    <col min="8969" max="8969" width="8.1640625" style="59" bestFit="1" customWidth="1"/>
    <col min="8970" max="8973" width="9.83203125" style="59" customWidth="1"/>
    <col min="8974" max="8974" width="16" style="59" bestFit="1" customWidth="1"/>
    <col min="8975" max="8975" width="18.5" style="59" customWidth="1"/>
    <col min="8976" max="9214" width="8.6640625" style="59"/>
    <col min="9215" max="9215" width="26.1640625" style="59" customWidth="1"/>
    <col min="9216" max="9216" width="4.6640625" style="59" customWidth="1"/>
    <col min="9217" max="9217" width="28.1640625" style="59" bestFit="1" customWidth="1"/>
    <col min="9218" max="9218" width="12.1640625" style="59" customWidth="1"/>
    <col min="9219" max="9219" width="6.6640625" style="59" customWidth="1"/>
    <col min="9220" max="9220" width="8.33203125" style="59" bestFit="1" customWidth="1"/>
    <col min="9221" max="9221" width="4.6640625" style="59" bestFit="1" customWidth="1"/>
    <col min="9222" max="9222" width="28.1640625" style="59" bestFit="1" customWidth="1"/>
    <col min="9223" max="9223" width="9.33203125" style="59" bestFit="1" customWidth="1"/>
    <col min="9224" max="9224" width="6.1640625" style="59" customWidth="1"/>
    <col min="9225" max="9225" width="8.1640625" style="59" bestFit="1" customWidth="1"/>
    <col min="9226" max="9229" width="9.83203125" style="59" customWidth="1"/>
    <col min="9230" max="9230" width="16" style="59" bestFit="1" customWidth="1"/>
    <col min="9231" max="9231" width="18.5" style="59" customWidth="1"/>
    <col min="9232" max="9470" width="8.6640625" style="59"/>
    <col min="9471" max="9471" width="26.1640625" style="59" customWidth="1"/>
    <col min="9472" max="9472" width="4.6640625" style="59" customWidth="1"/>
    <col min="9473" max="9473" width="28.1640625" style="59" bestFit="1" customWidth="1"/>
    <col min="9474" max="9474" width="12.1640625" style="59" customWidth="1"/>
    <col min="9475" max="9475" width="6.6640625" style="59" customWidth="1"/>
    <col min="9476" max="9476" width="8.33203125" style="59" bestFit="1" customWidth="1"/>
    <col min="9477" max="9477" width="4.6640625" style="59" bestFit="1" customWidth="1"/>
    <col min="9478" max="9478" width="28.1640625" style="59" bestFit="1" customWidth="1"/>
    <col min="9479" max="9479" width="9.33203125" style="59" bestFit="1" customWidth="1"/>
    <col min="9480" max="9480" width="6.1640625" style="59" customWidth="1"/>
    <col min="9481" max="9481" width="8.1640625" style="59" bestFit="1" customWidth="1"/>
    <col min="9482" max="9485" width="9.83203125" style="59" customWidth="1"/>
    <col min="9486" max="9486" width="16" style="59" bestFit="1" customWidth="1"/>
    <col min="9487" max="9487" width="18.5" style="59" customWidth="1"/>
    <col min="9488" max="9726" width="8.6640625" style="59"/>
    <col min="9727" max="9727" width="26.1640625" style="59" customWidth="1"/>
    <col min="9728" max="9728" width="4.6640625" style="59" customWidth="1"/>
    <col min="9729" max="9729" width="28.1640625" style="59" bestFit="1" customWidth="1"/>
    <col min="9730" max="9730" width="12.1640625" style="59" customWidth="1"/>
    <col min="9731" max="9731" width="6.6640625" style="59" customWidth="1"/>
    <col min="9732" max="9732" width="8.33203125" style="59" bestFit="1" customWidth="1"/>
    <col min="9733" max="9733" width="4.6640625" style="59" bestFit="1" customWidth="1"/>
    <col min="9734" max="9734" width="28.1640625" style="59" bestFit="1" customWidth="1"/>
    <col min="9735" max="9735" width="9.33203125" style="59" bestFit="1" customWidth="1"/>
    <col min="9736" max="9736" width="6.1640625" style="59" customWidth="1"/>
    <col min="9737" max="9737" width="8.1640625" style="59" bestFit="1" customWidth="1"/>
    <col min="9738" max="9741" width="9.83203125" style="59" customWidth="1"/>
    <col min="9742" max="9742" width="16" style="59" bestFit="1" customWidth="1"/>
    <col min="9743" max="9743" width="18.5" style="59" customWidth="1"/>
    <col min="9744" max="9982" width="8.6640625" style="59"/>
    <col min="9983" max="9983" width="26.1640625" style="59" customWidth="1"/>
    <col min="9984" max="9984" width="4.6640625" style="59" customWidth="1"/>
    <col min="9985" max="9985" width="28.1640625" style="59" bestFit="1" customWidth="1"/>
    <col min="9986" max="9986" width="12.1640625" style="59" customWidth="1"/>
    <col min="9987" max="9987" width="6.6640625" style="59" customWidth="1"/>
    <col min="9988" max="9988" width="8.33203125" style="59" bestFit="1" customWidth="1"/>
    <col min="9989" max="9989" width="4.6640625" style="59" bestFit="1" customWidth="1"/>
    <col min="9990" max="9990" width="28.1640625" style="59" bestFit="1" customWidth="1"/>
    <col min="9991" max="9991" width="9.33203125" style="59" bestFit="1" customWidth="1"/>
    <col min="9992" max="9992" width="6.1640625" style="59" customWidth="1"/>
    <col min="9993" max="9993" width="8.1640625" style="59" bestFit="1" customWidth="1"/>
    <col min="9994" max="9997" width="9.83203125" style="59" customWidth="1"/>
    <col min="9998" max="9998" width="16" style="59" bestFit="1" customWidth="1"/>
    <col min="9999" max="9999" width="18.5" style="59" customWidth="1"/>
    <col min="10000" max="10238" width="8.6640625" style="59"/>
    <col min="10239" max="10239" width="26.1640625" style="59" customWidth="1"/>
    <col min="10240" max="10240" width="4.6640625" style="59" customWidth="1"/>
    <col min="10241" max="10241" width="28.1640625" style="59" bestFit="1" customWidth="1"/>
    <col min="10242" max="10242" width="12.1640625" style="59" customWidth="1"/>
    <col min="10243" max="10243" width="6.6640625" style="59" customWidth="1"/>
    <col min="10244" max="10244" width="8.33203125" style="59" bestFit="1" customWidth="1"/>
    <col min="10245" max="10245" width="4.6640625" style="59" bestFit="1" customWidth="1"/>
    <col min="10246" max="10246" width="28.1640625" style="59" bestFit="1" customWidth="1"/>
    <col min="10247" max="10247" width="9.33203125" style="59" bestFit="1" customWidth="1"/>
    <col min="10248" max="10248" width="6.1640625" style="59" customWidth="1"/>
    <col min="10249" max="10249" width="8.1640625" style="59" bestFit="1" customWidth="1"/>
    <col min="10250" max="10253" width="9.83203125" style="59" customWidth="1"/>
    <col min="10254" max="10254" width="16" style="59" bestFit="1" customWidth="1"/>
    <col min="10255" max="10255" width="18.5" style="59" customWidth="1"/>
    <col min="10256" max="10494" width="8.6640625" style="59"/>
    <col min="10495" max="10495" width="26.1640625" style="59" customWidth="1"/>
    <col min="10496" max="10496" width="4.6640625" style="59" customWidth="1"/>
    <col min="10497" max="10497" width="28.1640625" style="59" bestFit="1" customWidth="1"/>
    <col min="10498" max="10498" width="12.1640625" style="59" customWidth="1"/>
    <col min="10499" max="10499" width="6.6640625" style="59" customWidth="1"/>
    <col min="10500" max="10500" width="8.33203125" style="59" bestFit="1" customWidth="1"/>
    <col min="10501" max="10501" width="4.6640625" style="59" bestFit="1" customWidth="1"/>
    <col min="10502" max="10502" width="28.1640625" style="59" bestFit="1" customWidth="1"/>
    <col min="10503" max="10503" width="9.33203125" style="59" bestFit="1" customWidth="1"/>
    <col min="10504" max="10504" width="6.1640625" style="59" customWidth="1"/>
    <col min="10505" max="10505" width="8.1640625" style="59" bestFit="1" customWidth="1"/>
    <col min="10506" max="10509" width="9.83203125" style="59" customWidth="1"/>
    <col min="10510" max="10510" width="16" style="59" bestFit="1" customWidth="1"/>
    <col min="10511" max="10511" width="18.5" style="59" customWidth="1"/>
    <col min="10512" max="10750" width="8.6640625" style="59"/>
    <col min="10751" max="10751" width="26.1640625" style="59" customWidth="1"/>
    <col min="10752" max="10752" width="4.6640625" style="59" customWidth="1"/>
    <col min="10753" max="10753" width="28.1640625" style="59" bestFit="1" customWidth="1"/>
    <col min="10754" max="10754" width="12.1640625" style="59" customWidth="1"/>
    <col min="10755" max="10755" width="6.6640625" style="59" customWidth="1"/>
    <col min="10756" max="10756" width="8.33203125" style="59" bestFit="1" customWidth="1"/>
    <col min="10757" max="10757" width="4.6640625" style="59" bestFit="1" customWidth="1"/>
    <col min="10758" max="10758" width="28.1640625" style="59" bestFit="1" customWidth="1"/>
    <col min="10759" max="10759" width="9.33203125" style="59" bestFit="1" customWidth="1"/>
    <col min="10760" max="10760" width="6.1640625" style="59" customWidth="1"/>
    <col min="10761" max="10761" width="8.1640625" style="59" bestFit="1" customWidth="1"/>
    <col min="10762" max="10765" width="9.83203125" style="59" customWidth="1"/>
    <col min="10766" max="10766" width="16" style="59" bestFit="1" customWidth="1"/>
    <col min="10767" max="10767" width="18.5" style="59" customWidth="1"/>
    <col min="10768" max="11006" width="8.6640625" style="59"/>
    <col min="11007" max="11007" width="26.1640625" style="59" customWidth="1"/>
    <col min="11008" max="11008" width="4.6640625" style="59" customWidth="1"/>
    <col min="11009" max="11009" width="28.1640625" style="59" bestFit="1" customWidth="1"/>
    <col min="11010" max="11010" width="12.1640625" style="59" customWidth="1"/>
    <col min="11011" max="11011" width="6.6640625" style="59" customWidth="1"/>
    <col min="11012" max="11012" width="8.33203125" style="59" bestFit="1" customWidth="1"/>
    <col min="11013" max="11013" width="4.6640625" style="59" bestFit="1" customWidth="1"/>
    <col min="11014" max="11014" width="28.1640625" style="59" bestFit="1" customWidth="1"/>
    <col min="11015" max="11015" width="9.33203125" style="59" bestFit="1" customWidth="1"/>
    <col min="11016" max="11016" width="6.1640625" style="59" customWidth="1"/>
    <col min="11017" max="11017" width="8.1640625" style="59" bestFit="1" customWidth="1"/>
    <col min="11018" max="11021" width="9.83203125" style="59" customWidth="1"/>
    <col min="11022" max="11022" width="16" style="59" bestFit="1" customWidth="1"/>
    <col min="11023" max="11023" width="18.5" style="59" customWidth="1"/>
    <col min="11024" max="11262" width="8.6640625" style="59"/>
    <col min="11263" max="11263" width="26.1640625" style="59" customWidth="1"/>
    <col min="11264" max="11264" width="4.6640625" style="59" customWidth="1"/>
    <col min="11265" max="11265" width="28.1640625" style="59" bestFit="1" customWidth="1"/>
    <col min="11266" max="11266" width="12.1640625" style="59" customWidth="1"/>
    <col min="11267" max="11267" width="6.6640625" style="59" customWidth="1"/>
    <col min="11268" max="11268" width="8.33203125" style="59" bestFit="1" customWidth="1"/>
    <col min="11269" max="11269" width="4.6640625" style="59" bestFit="1" customWidth="1"/>
    <col min="11270" max="11270" width="28.1640625" style="59" bestFit="1" customWidth="1"/>
    <col min="11271" max="11271" width="9.33203125" style="59" bestFit="1" customWidth="1"/>
    <col min="11272" max="11272" width="6.1640625" style="59" customWidth="1"/>
    <col min="11273" max="11273" width="8.1640625" style="59" bestFit="1" customWidth="1"/>
    <col min="11274" max="11277" width="9.83203125" style="59" customWidth="1"/>
    <col min="11278" max="11278" width="16" style="59" bestFit="1" customWidth="1"/>
    <col min="11279" max="11279" width="18.5" style="59" customWidth="1"/>
    <col min="11280" max="11518" width="8.6640625" style="59"/>
    <col min="11519" max="11519" width="26.1640625" style="59" customWidth="1"/>
    <col min="11520" max="11520" width="4.6640625" style="59" customWidth="1"/>
    <col min="11521" max="11521" width="28.1640625" style="59" bestFit="1" customWidth="1"/>
    <col min="11522" max="11522" width="12.1640625" style="59" customWidth="1"/>
    <col min="11523" max="11523" width="6.6640625" style="59" customWidth="1"/>
    <col min="11524" max="11524" width="8.33203125" style="59" bestFit="1" customWidth="1"/>
    <col min="11525" max="11525" width="4.6640625" style="59" bestFit="1" customWidth="1"/>
    <col min="11526" max="11526" width="28.1640625" style="59" bestFit="1" customWidth="1"/>
    <col min="11527" max="11527" width="9.33203125" style="59" bestFit="1" customWidth="1"/>
    <col min="11528" max="11528" width="6.1640625" style="59" customWidth="1"/>
    <col min="11529" max="11529" width="8.1640625" style="59" bestFit="1" customWidth="1"/>
    <col min="11530" max="11533" width="9.83203125" style="59" customWidth="1"/>
    <col min="11534" max="11534" width="16" style="59" bestFit="1" customWidth="1"/>
    <col min="11535" max="11535" width="18.5" style="59" customWidth="1"/>
    <col min="11536" max="11774" width="8.6640625" style="59"/>
    <col min="11775" max="11775" width="26.1640625" style="59" customWidth="1"/>
    <col min="11776" max="11776" width="4.6640625" style="59" customWidth="1"/>
    <col min="11777" max="11777" width="28.1640625" style="59" bestFit="1" customWidth="1"/>
    <col min="11778" max="11778" width="12.1640625" style="59" customWidth="1"/>
    <col min="11779" max="11779" width="6.6640625" style="59" customWidth="1"/>
    <col min="11780" max="11780" width="8.33203125" style="59" bestFit="1" customWidth="1"/>
    <col min="11781" max="11781" width="4.6640625" style="59" bestFit="1" customWidth="1"/>
    <col min="11782" max="11782" width="28.1640625" style="59" bestFit="1" customWidth="1"/>
    <col min="11783" max="11783" width="9.33203125" style="59" bestFit="1" customWidth="1"/>
    <col min="11784" max="11784" width="6.1640625" style="59" customWidth="1"/>
    <col min="11785" max="11785" width="8.1640625" style="59" bestFit="1" customWidth="1"/>
    <col min="11786" max="11789" width="9.83203125" style="59" customWidth="1"/>
    <col min="11790" max="11790" width="16" style="59" bestFit="1" customWidth="1"/>
    <col min="11791" max="11791" width="18.5" style="59" customWidth="1"/>
    <col min="11792" max="12030" width="8.6640625" style="59"/>
    <col min="12031" max="12031" width="26.1640625" style="59" customWidth="1"/>
    <col min="12032" max="12032" width="4.6640625" style="59" customWidth="1"/>
    <col min="12033" max="12033" width="28.1640625" style="59" bestFit="1" customWidth="1"/>
    <col min="12034" max="12034" width="12.1640625" style="59" customWidth="1"/>
    <col min="12035" max="12035" width="6.6640625" style="59" customWidth="1"/>
    <col min="12036" max="12036" width="8.33203125" style="59" bestFit="1" customWidth="1"/>
    <col min="12037" max="12037" width="4.6640625" style="59" bestFit="1" customWidth="1"/>
    <col min="12038" max="12038" width="28.1640625" style="59" bestFit="1" customWidth="1"/>
    <col min="12039" max="12039" width="9.33203125" style="59" bestFit="1" customWidth="1"/>
    <col min="12040" max="12040" width="6.1640625" style="59" customWidth="1"/>
    <col min="12041" max="12041" width="8.1640625" style="59" bestFit="1" customWidth="1"/>
    <col min="12042" max="12045" width="9.83203125" style="59" customWidth="1"/>
    <col min="12046" max="12046" width="16" style="59" bestFit="1" customWidth="1"/>
    <col min="12047" max="12047" width="18.5" style="59" customWidth="1"/>
    <col min="12048" max="12286" width="8.6640625" style="59"/>
    <col min="12287" max="12287" width="26.1640625" style="59" customWidth="1"/>
    <col min="12288" max="12288" width="4.6640625" style="59" customWidth="1"/>
    <col min="12289" max="12289" width="28.1640625" style="59" bestFit="1" customWidth="1"/>
    <col min="12290" max="12290" width="12.1640625" style="59" customWidth="1"/>
    <col min="12291" max="12291" width="6.6640625" style="59" customWidth="1"/>
    <col min="12292" max="12292" width="8.33203125" style="59" bestFit="1" customWidth="1"/>
    <col min="12293" max="12293" width="4.6640625" style="59" bestFit="1" customWidth="1"/>
    <col min="12294" max="12294" width="28.1640625" style="59" bestFit="1" customWidth="1"/>
    <col min="12295" max="12295" width="9.33203125" style="59" bestFit="1" customWidth="1"/>
    <col min="12296" max="12296" width="6.1640625" style="59" customWidth="1"/>
    <col min="12297" max="12297" width="8.1640625" style="59" bestFit="1" customWidth="1"/>
    <col min="12298" max="12301" width="9.83203125" style="59" customWidth="1"/>
    <col min="12302" max="12302" width="16" style="59" bestFit="1" customWidth="1"/>
    <col min="12303" max="12303" width="18.5" style="59" customWidth="1"/>
    <col min="12304" max="12542" width="8.6640625" style="59"/>
    <col min="12543" max="12543" width="26.1640625" style="59" customWidth="1"/>
    <col min="12544" max="12544" width="4.6640625" style="59" customWidth="1"/>
    <col min="12545" max="12545" width="28.1640625" style="59" bestFit="1" customWidth="1"/>
    <col min="12546" max="12546" width="12.1640625" style="59" customWidth="1"/>
    <col min="12547" max="12547" width="6.6640625" style="59" customWidth="1"/>
    <col min="12548" max="12548" width="8.33203125" style="59" bestFit="1" customWidth="1"/>
    <col min="12549" max="12549" width="4.6640625" style="59" bestFit="1" customWidth="1"/>
    <col min="12550" max="12550" width="28.1640625" style="59" bestFit="1" customWidth="1"/>
    <col min="12551" max="12551" width="9.33203125" style="59" bestFit="1" customWidth="1"/>
    <col min="12552" max="12552" width="6.1640625" style="59" customWidth="1"/>
    <col min="12553" max="12553" width="8.1640625" style="59" bestFit="1" customWidth="1"/>
    <col min="12554" max="12557" width="9.83203125" style="59" customWidth="1"/>
    <col min="12558" max="12558" width="16" style="59" bestFit="1" customWidth="1"/>
    <col min="12559" max="12559" width="18.5" style="59" customWidth="1"/>
    <col min="12560" max="12798" width="8.6640625" style="59"/>
    <col min="12799" max="12799" width="26.1640625" style="59" customWidth="1"/>
    <col min="12800" max="12800" width="4.6640625" style="59" customWidth="1"/>
    <col min="12801" max="12801" width="28.1640625" style="59" bestFit="1" customWidth="1"/>
    <col min="12802" max="12802" width="12.1640625" style="59" customWidth="1"/>
    <col min="12803" max="12803" width="6.6640625" style="59" customWidth="1"/>
    <col min="12804" max="12804" width="8.33203125" style="59" bestFit="1" customWidth="1"/>
    <col min="12805" max="12805" width="4.6640625" style="59" bestFit="1" customWidth="1"/>
    <col min="12806" max="12806" width="28.1640625" style="59" bestFit="1" customWidth="1"/>
    <col min="12807" max="12807" width="9.33203125" style="59" bestFit="1" customWidth="1"/>
    <col min="12808" max="12808" width="6.1640625" style="59" customWidth="1"/>
    <col min="12809" max="12809" width="8.1640625" style="59" bestFit="1" customWidth="1"/>
    <col min="12810" max="12813" width="9.83203125" style="59" customWidth="1"/>
    <col min="12814" max="12814" width="16" style="59" bestFit="1" customWidth="1"/>
    <col min="12815" max="12815" width="18.5" style="59" customWidth="1"/>
    <col min="12816" max="13054" width="8.6640625" style="59"/>
    <col min="13055" max="13055" width="26.1640625" style="59" customWidth="1"/>
    <col min="13056" max="13056" width="4.6640625" style="59" customWidth="1"/>
    <col min="13057" max="13057" width="28.1640625" style="59" bestFit="1" customWidth="1"/>
    <col min="13058" max="13058" width="12.1640625" style="59" customWidth="1"/>
    <col min="13059" max="13059" width="6.6640625" style="59" customWidth="1"/>
    <col min="13060" max="13060" width="8.33203125" style="59" bestFit="1" customWidth="1"/>
    <col min="13061" max="13061" width="4.6640625" style="59" bestFit="1" customWidth="1"/>
    <col min="13062" max="13062" width="28.1640625" style="59" bestFit="1" customWidth="1"/>
    <col min="13063" max="13063" width="9.33203125" style="59" bestFit="1" customWidth="1"/>
    <col min="13064" max="13064" width="6.1640625" style="59" customWidth="1"/>
    <col min="13065" max="13065" width="8.1640625" style="59" bestFit="1" customWidth="1"/>
    <col min="13066" max="13069" width="9.83203125" style="59" customWidth="1"/>
    <col min="13070" max="13070" width="16" style="59" bestFit="1" customWidth="1"/>
    <col min="13071" max="13071" width="18.5" style="59" customWidth="1"/>
    <col min="13072" max="13310" width="8.6640625" style="59"/>
    <col min="13311" max="13311" width="26.1640625" style="59" customWidth="1"/>
    <col min="13312" max="13312" width="4.6640625" style="59" customWidth="1"/>
    <col min="13313" max="13313" width="28.1640625" style="59" bestFit="1" customWidth="1"/>
    <col min="13314" max="13314" width="12.1640625" style="59" customWidth="1"/>
    <col min="13315" max="13315" width="6.6640625" style="59" customWidth="1"/>
    <col min="13316" max="13316" width="8.33203125" style="59" bestFit="1" customWidth="1"/>
    <col min="13317" max="13317" width="4.6640625" style="59" bestFit="1" customWidth="1"/>
    <col min="13318" max="13318" width="28.1640625" style="59" bestFit="1" customWidth="1"/>
    <col min="13319" max="13319" width="9.33203125" style="59" bestFit="1" customWidth="1"/>
    <col min="13320" max="13320" width="6.1640625" style="59" customWidth="1"/>
    <col min="13321" max="13321" width="8.1640625" style="59" bestFit="1" customWidth="1"/>
    <col min="13322" max="13325" width="9.83203125" style="59" customWidth="1"/>
    <col min="13326" max="13326" width="16" style="59" bestFit="1" customWidth="1"/>
    <col min="13327" max="13327" width="18.5" style="59" customWidth="1"/>
    <col min="13328" max="13566" width="8.6640625" style="59"/>
    <col min="13567" max="13567" width="26.1640625" style="59" customWidth="1"/>
    <col min="13568" max="13568" width="4.6640625" style="59" customWidth="1"/>
    <col min="13569" max="13569" width="28.1640625" style="59" bestFit="1" customWidth="1"/>
    <col min="13570" max="13570" width="12.1640625" style="59" customWidth="1"/>
    <col min="13571" max="13571" width="6.6640625" style="59" customWidth="1"/>
    <col min="13572" max="13572" width="8.33203125" style="59" bestFit="1" customWidth="1"/>
    <col min="13573" max="13573" width="4.6640625" style="59" bestFit="1" customWidth="1"/>
    <col min="13574" max="13574" width="28.1640625" style="59" bestFit="1" customWidth="1"/>
    <col min="13575" max="13575" width="9.33203125" style="59" bestFit="1" customWidth="1"/>
    <col min="13576" max="13576" width="6.1640625" style="59" customWidth="1"/>
    <col min="13577" max="13577" width="8.1640625" style="59" bestFit="1" customWidth="1"/>
    <col min="13578" max="13581" width="9.83203125" style="59" customWidth="1"/>
    <col min="13582" max="13582" width="16" style="59" bestFit="1" customWidth="1"/>
    <col min="13583" max="13583" width="18.5" style="59" customWidth="1"/>
    <col min="13584" max="13822" width="8.6640625" style="59"/>
    <col min="13823" max="13823" width="26.1640625" style="59" customWidth="1"/>
    <col min="13824" max="13824" width="4.6640625" style="59" customWidth="1"/>
    <col min="13825" max="13825" width="28.1640625" style="59" bestFit="1" customWidth="1"/>
    <col min="13826" max="13826" width="12.1640625" style="59" customWidth="1"/>
    <col min="13827" max="13827" width="6.6640625" style="59" customWidth="1"/>
    <col min="13828" max="13828" width="8.33203125" style="59" bestFit="1" customWidth="1"/>
    <col min="13829" max="13829" width="4.6640625" style="59" bestFit="1" customWidth="1"/>
    <col min="13830" max="13830" width="28.1640625" style="59" bestFit="1" customWidth="1"/>
    <col min="13831" max="13831" width="9.33203125" style="59" bestFit="1" customWidth="1"/>
    <col min="13832" max="13832" width="6.1640625" style="59" customWidth="1"/>
    <col min="13833" max="13833" width="8.1640625" style="59" bestFit="1" customWidth="1"/>
    <col min="13834" max="13837" width="9.83203125" style="59" customWidth="1"/>
    <col min="13838" max="13838" width="16" style="59" bestFit="1" customWidth="1"/>
    <col min="13839" max="13839" width="18.5" style="59" customWidth="1"/>
    <col min="13840" max="14078" width="8.6640625" style="59"/>
    <col min="14079" max="14079" width="26.1640625" style="59" customWidth="1"/>
    <col min="14080" max="14080" width="4.6640625" style="59" customWidth="1"/>
    <col min="14081" max="14081" width="28.1640625" style="59" bestFit="1" customWidth="1"/>
    <col min="14082" max="14082" width="12.1640625" style="59" customWidth="1"/>
    <col min="14083" max="14083" width="6.6640625" style="59" customWidth="1"/>
    <col min="14084" max="14084" width="8.33203125" style="59" bestFit="1" customWidth="1"/>
    <col min="14085" max="14085" width="4.6640625" style="59" bestFit="1" customWidth="1"/>
    <col min="14086" max="14086" width="28.1640625" style="59" bestFit="1" customWidth="1"/>
    <col min="14087" max="14087" width="9.33203125" style="59" bestFit="1" customWidth="1"/>
    <col min="14088" max="14088" width="6.1640625" style="59" customWidth="1"/>
    <col min="14089" max="14089" width="8.1640625" style="59" bestFit="1" customWidth="1"/>
    <col min="14090" max="14093" width="9.83203125" style="59" customWidth="1"/>
    <col min="14094" max="14094" width="16" style="59" bestFit="1" customWidth="1"/>
    <col min="14095" max="14095" width="18.5" style="59" customWidth="1"/>
    <col min="14096" max="14334" width="8.6640625" style="59"/>
    <col min="14335" max="14335" width="26.1640625" style="59" customWidth="1"/>
    <col min="14336" max="14336" width="4.6640625" style="59" customWidth="1"/>
    <col min="14337" max="14337" width="28.1640625" style="59" bestFit="1" customWidth="1"/>
    <col min="14338" max="14338" width="12.1640625" style="59" customWidth="1"/>
    <col min="14339" max="14339" width="6.6640625" style="59" customWidth="1"/>
    <col min="14340" max="14340" width="8.33203125" style="59" bestFit="1" customWidth="1"/>
    <col min="14341" max="14341" width="4.6640625" style="59" bestFit="1" customWidth="1"/>
    <col min="14342" max="14342" width="28.1640625" style="59" bestFit="1" customWidth="1"/>
    <col min="14343" max="14343" width="9.33203125" style="59" bestFit="1" customWidth="1"/>
    <col min="14344" max="14344" width="6.1640625" style="59" customWidth="1"/>
    <col min="14345" max="14345" width="8.1640625" style="59" bestFit="1" customWidth="1"/>
    <col min="14346" max="14349" width="9.83203125" style="59" customWidth="1"/>
    <col min="14350" max="14350" width="16" style="59" bestFit="1" customWidth="1"/>
    <col min="14351" max="14351" width="18.5" style="59" customWidth="1"/>
    <col min="14352" max="14590" width="8.6640625" style="59"/>
    <col min="14591" max="14591" width="26.1640625" style="59" customWidth="1"/>
    <col min="14592" max="14592" width="4.6640625" style="59" customWidth="1"/>
    <col min="14593" max="14593" width="28.1640625" style="59" bestFit="1" customWidth="1"/>
    <col min="14594" max="14594" width="12.1640625" style="59" customWidth="1"/>
    <col min="14595" max="14595" width="6.6640625" style="59" customWidth="1"/>
    <col min="14596" max="14596" width="8.33203125" style="59" bestFit="1" customWidth="1"/>
    <col min="14597" max="14597" width="4.6640625" style="59" bestFit="1" customWidth="1"/>
    <col min="14598" max="14598" width="28.1640625" style="59" bestFit="1" customWidth="1"/>
    <col min="14599" max="14599" width="9.33203125" style="59" bestFit="1" customWidth="1"/>
    <col min="14600" max="14600" width="6.1640625" style="59" customWidth="1"/>
    <col min="14601" max="14601" width="8.1640625" style="59" bestFit="1" customWidth="1"/>
    <col min="14602" max="14605" width="9.83203125" style="59" customWidth="1"/>
    <col min="14606" max="14606" width="16" style="59" bestFit="1" customWidth="1"/>
    <col min="14607" max="14607" width="18.5" style="59" customWidth="1"/>
    <col min="14608" max="14846" width="8.6640625" style="59"/>
    <col min="14847" max="14847" width="26.1640625" style="59" customWidth="1"/>
    <col min="14848" max="14848" width="4.6640625" style="59" customWidth="1"/>
    <col min="14849" max="14849" width="28.1640625" style="59" bestFit="1" customWidth="1"/>
    <col min="14850" max="14850" width="12.1640625" style="59" customWidth="1"/>
    <col min="14851" max="14851" width="6.6640625" style="59" customWidth="1"/>
    <col min="14852" max="14852" width="8.33203125" style="59" bestFit="1" customWidth="1"/>
    <col min="14853" max="14853" width="4.6640625" style="59" bestFit="1" customWidth="1"/>
    <col min="14854" max="14854" width="28.1640625" style="59" bestFit="1" customWidth="1"/>
    <col min="14855" max="14855" width="9.33203125" style="59" bestFit="1" customWidth="1"/>
    <col min="14856" max="14856" width="6.1640625" style="59" customWidth="1"/>
    <col min="14857" max="14857" width="8.1640625" style="59" bestFit="1" customWidth="1"/>
    <col min="14858" max="14861" width="9.83203125" style="59" customWidth="1"/>
    <col min="14862" max="14862" width="16" style="59" bestFit="1" customWidth="1"/>
    <col min="14863" max="14863" width="18.5" style="59" customWidth="1"/>
    <col min="14864" max="15102" width="8.6640625" style="59"/>
    <col min="15103" max="15103" width="26.1640625" style="59" customWidth="1"/>
    <col min="15104" max="15104" width="4.6640625" style="59" customWidth="1"/>
    <col min="15105" max="15105" width="28.1640625" style="59" bestFit="1" customWidth="1"/>
    <col min="15106" max="15106" width="12.1640625" style="59" customWidth="1"/>
    <col min="15107" max="15107" width="6.6640625" style="59" customWidth="1"/>
    <col min="15108" max="15108" width="8.33203125" style="59" bestFit="1" customWidth="1"/>
    <col min="15109" max="15109" width="4.6640625" style="59" bestFit="1" customWidth="1"/>
    <col min="15110" max="15110" width="28.1640625" style="59" bestFit="1" customWidth="1"/>
    <col min="15111" max="15111" width="9.33203125" style="59" bestFit="1" customWidth="1"/>
    <col min="15112" max="15112" width="6.1640625" style="59" customWidth="1"/>
    <col min="15113" max="15113" width="8.1640625" style="59" bestFit="1" customWidth="1"/>
    <col min="15114" max="15117" width="9.83203125" style="59" customWidth="1"/>
    <col min="15118" max="15118" width="16" style="59" bestFit="1" customWidth="1"/>
    <col min="15119" max="15119" width="18.5" style="59" customWidth="1"/>
    <col min="15120" max="15358" width="8.6640625" style="59"/>
    <col min="15359" max="15359" width="26.1640625" style="59" customWidth="1"/>
    <col min="15360" max="15360" width="4.6640625" style="59" customWidth="1"/>
    <col min="15361" max="15361" width="28.1640625" style="59" bestFit="1" customWidth="1"/>
    <col min="15362" max="15362" width="12.1640625" style="59" customWidth="1"/>
    <col min="15363" max="15363" width="6.6640625" style="59" customWidth="1"/>
    <col min="15364" max="15364" width="8.33203125" style="59" bestFit="1" customWidth="1"/>
    <col min="15365" max="15365" width="4.6640625" style="59" bestFit="1" customWidth="1"/>
    <col min="15366" max="15366" width="28.1640625" style="59" bestFit="1" customWidth="1"/>
    <col min="15367" max="15367" width="9.33203125" style="59" bestFit="1" customWidth="1"/>
    <col min="15368" max="15368" width="6.1640625" style="59" customWidth="1"/>
    <col min="15369" max="15369" width="8.1640625" style="59" bestFit="1" customWidth="1"/>
    <col min="15370" max="15373" width="9.83203125" style="59" customWidth="1"/>
    <col min="15374" max="15374" width="16" style="59" bestFit="1" customWidth="1"/>
    <col min="15375" max="15375" width="18.5" style="59" customWidth="1"/>
    <col min="15376" max="15614" width="8.6640625" style="59"/>
    <col min="15615" max="15615" width="26.1640625" style="59" customWidth="1"/>
    <col min="15616" max="15616" width="4.6640625" style="59" customWidth="1"/>
    <col min="15617" max="15617" width="28.1640625" style="59" bestFit="1" customWidth="1"/>
    <col min="15618" max="15618" width="12.1640625" style="59" customWidth="1"/>
    <col min="15619" max="15619" width="6.6640625" style="59" customWidth="1"/>
    <col min="15620" max="15620" width="8.33203125" style="59" bestFit="1" customWidth="1"/>
    <col min="15621" max="15621" width="4.6640625" style="59" bestFit="1" customWidth="1"/>
    <col min="15622" max="15622" width="28.1640625" style="59" bestFit="1" customWidth="1"/>
    <col min="15623" max="15623" width="9.33203125" style="59" bestFit="1" customWidth="1"/>
    <col min="15624" max="15624" width="6.1640625" style="59" customWidth="1"/>
    <col min="15625" max="15625" width="8.1640625" style="59" bestFit="1" customWidth="1"/>
    <col min="15626" max="15629" width="9.83203125" style="59" customWidth="1"/>
    <col min="15630" max="15630" width="16" style="59" bestFit="1" customWidth="1"/>
    <col min="15631" max="15631" width="18.5" style="59" customWidth="1"/>
    <col min="15632" max="15870" width="8.6640625" style="59"/>
    <col min="15871" max="15871" width="26.1640625" style="59" customWidth="1"/>
    <col min="15872" max="15872" width="4.6640625" style="59" customWidth="1"/>
    <col min="15873" max="15873" width="28.1640625" style="59" bestFit="1" customWidth="1"/>
    <col min="15874" max="15874" width="12.1640625" style="59" customWidth="1"/>
    <col min="15875" max="15875" width="6.6640625" style="59" customWidth="1"/>
    <col min="15876" max="15876" width="8.33203125" style="59" bestFit="1" customWidth="1"/>
    <col min="15877" max="15877" width="4.6640625" style="59" bestFit="1" customWidth="1"/>
    <col min="15878" max="15878" width="28.1640625" style="59" bestFit="1" customWidth="1"/>
    <col min="15879" max="15879" width="9.33203125" style="59" bestFit="1" customWidth="1"/>
    <col min="15880" max="15880" width="6.1640625" style="59" customWidth="1"/>
    <col min="15881" max="15881" width="8.1640625" style="59" bestFit="1" customWidth="1"/>
    <col min="15882" max="15885" width="9.83203125" style="59" customWidth="1"/>
    <col min="15886" max="15886" width="16" style="59" bestFit="1" customWidth="1"/>
    <col min="15887" max="15887" width="18.5" style="59" customWidth="1"/>
    <col min="15888" max="16126" width="8.6640625" style="59"/>
    <col min="16127" max="16127" width="26.1640625" style="59" customWidth="1"/>
    <col min="16128" max="16128" width="4.6640625" style="59" customWidth="1"/>
    <col min="16129" max="16129" width="28.1640625" style="59" bestFit="1" customWidth="1"/>
    <col min="16130" max="16130" width="12.1640625" style="59" customWidth="1"/>
    <col min="16131" max="16131" width="6.6640625" style="59" customWidth="1"/>
    <col min="16132" max="16132" width="8.33203125" style="59" bestFit="1" customWidth="1"/>
    <col min="16133" max="16133" width="4.6640625" style="59" bestFit="1" customWidth="1"/>
    <col min="16134" max="16134" width="28.1640625" style="59" bestFit="1" customWidth="1"/>
    <col min="16135" max="16135" width="9.33203125" style="59" bestFit="1" customWidth="1"/>
    <col min="16136" max="16136" width="6.1640625" style="59" customWidth="1"/>
    <col min="16137" max="16137" width="8.1640625" style="59" bestFit="1" customWidth="1"/>
    <col min="16138" max="16141" width="9.83203125" style="59" customWidth="1"/>
    <col min="16142" max="16142" width="16" style="59" bestFit="1" customWidth="1"/>
    <col min="16143" max="16143" width="18.5" style="59" customWidth="1"/>
    <col min="16144" max="16384" width="8.6640625" style="59"/>
  </cols>
  <sheetData>
    <row r="1" spans="1:16" ht="81" customHeight="1" x14ac:dyDescent="0.2">
      <c r="A1" s="251" t="s">
        <v>502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ht="30" x14ac:dyDescent="0.2">
      <c r="A2" s="273" t="s">
        <v>503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13.5" customHeight="1" thickBot="1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103" customFormat="1" ht="41.25" thickBot="1" x14ac:dyDescent="0.25">
      <c r="A4" s="259" t="s">
        <v>17</v>
      </c>
      <c r="B4" s="260" t="s">
        <v>48</v>
      </c>
      <c r="C4" s="261" t="s">
        <v>350</v>
      </c>
      <c r="D4" s="262" t="s">
        <v>20</v>
      </c>
      <c r="E4" s="263" t="s">
        <v>351</v>
      </c>
      <c r="F4" s="264" t="s">
        <v>352</v>
      </c>
      <c r="G4" s="265" t="s">
        <v>353</v>
      </c>
      <c r="H4" s="262" t="s">
        <v>20</v>
      </c>
      <c r="I4" s="266" t="s">
        <v>354</v>
      </c>
      <c r="J4" s="267" t="s">
        <v>355</v>
      </c>
      <c r="K4" s="268" t="s">
        <v>358</v>
      </c>
      <c r="L4" s="269" t="s">
        <v>435</v>
      </c>
      <c r="M4" s="270" t="s">
        <v>436</v>
      </c>
      <c r="N4" s="270" t="s">
        <v>356</v>
      </c>
      <c r="O4" s="271" t="s">
        <v>357</v>
      </c>
      <c r="P4" s="272" t="s">
        <v>359</v>
      </c>
    </row>
    <row r="5" spans="1:16" ht="15.75" customHeight="1" x14ac:dyDescent="0.25">
      <c r="A5" s="135">
        <v>1</v>
      </c>
      <c r="B5" s="138" t="s">
        <v>50</v>
      </c>
      <c r="C5" s="252">
        <v>77</v>
      </c>
      <c r="D5" s="253" t="s">
        <v>73</v>
      </c>
      <c r="E5" s="254">
        <v>2.0327546296296298E-2</v>
      </c>
      <c r="F5" s="255">
        <v>1223</v>
      </c>
      <c r="G5" s="256">
        <v>77</v>
      </c>
      <c r="H5" s="253" t="s">
        <v>73</v>
      </c>
      <c r="I5" s="257">
        <v>1.7472222222222222E-2</v>
      </c>
      <c r="J5" s="258">
        <v>1449</v>
      </c>
      <c r="K5" s="129">
        <f>SUM(F5:F20)+SUM(J5:J20)</f>
        <v>30743</v>
      </c>
      <c r="L5" s="144"/>
      <c r="M5" s="144"/>
      <c r="N5" s="144">
        <v>4956</v>
      </c>
      <c r="O5" s="147">
        <v>4340</v>
      </c>
      <c r="P5" s="132">
        <f>L5+M5+N5+O5+K5</f>
        <v>40039</v>
      </c>
    </row>
    <row r="6" spans="1:16" ht="15.75" customHeight="1" x14ac:dyDescent="0.25">
      <c r="A6" s="135"/>
      <c r="B6" s="138"/>
      <c r="C6" s="88">
        <v>54</v>
      </c>
      <c r="D6" s="51" t="s">
        <v>76</v>
      </c>
      <c r="E6" s="85">
        <v>2.0877314814814817E-2</v>
      </c>
      <c r="F6" s="105">
        <v>1165</v>
      </c>
      <c r="G6" s="100">
        <v>45</v>
      </c>
      <c r="H6" s="51" t="s">
        <v>248</v>
      </c>
      <c r="I6" s="104">
        <v>9.9918981481481473E-3</v>
      </c>
      <c r="J6" s="112">
        <v>1361</v>
      </c>
      <c r="K6" s="129"/>
      <c r="L6" s="144"/>
      <c r="M6" s="144"/>
      <c r="N6" s="144"/>
      <c r="O6" s="147"/>
      <c r="P6" s="132"/>
    </row>
    <row r="7" spans="1:16" ht="15.75" customHeight="1" x14ac:dyDescent="0.25">
      <c r="A7" s="135"/>
      <c r="B7" s="138"/>
      <c r="C7" s="88">
        <v>44</v>
      </c>
      <c r="D7" s="51" t="s">
        <v>82</v>
      </c>
      <c r="E7" s="85">
        <v>2.159490740740741E-2</v>
      </c>
      <c r="F7" s="105">
        <v>1094</v>
      </c>
      <c r="G7" s="100">
        <v>12</v>
      </c>
      <c r="H7" s="51" t="s">
        <v>252</v>
      </c>
      <c r="I7" s="104">
        <v>1.0090277777777778E-2</v>
      </c>
      <c r="J7" s="112">
        <v>1337</v>
      </c>
      <c r="K7" s="129"/>
      <c r="L7" s="144"/>
      <c r="M7" s="144"/>
      <c r="N7" s="144"/>
      <c r="O7" s="147"/>
      <c r="P7" s="132"/>
    </row>
    <row r="8" spans="1:16" ht="15.75" customHeight="1" x14ac:dyDescent="0.25">
      <c r="A8" s="135"/>
      <c r="B8" s="138"/>
      <c r="C8" s="88">
        <v>91</v>
      </c>
      <c r="D8" s="51" t="s">
        <v>83</v>
      </c>
      <c r="E8" s="85">
        <v>2.1905092592592591E-2</v>
      </c>
      <c r="F8" s="105">
        <v>1065</v>
      </c>
      <c r="G8" s="100">
        <v>54</v>
      </c>
      <c r="H8" s="51" t="s">
        <v>76</v>
      </c>
      <c r="I8" s="104">
        <v>1.8766203703703705E-2</v>
      </c>
      <c r="J8" s="112">
        <v>1280</v>
      </c>
      <c r="K8" s="129"/>
      <c r="L8" s="144"/>
      <c r="M8" s="144"/>
      <c r="N8" s="144"/>
      <c r="O8" s="147"/>
      <c r="P8" s="132"/>
    </row>
    <row r="9" spans="1:16" ht="15.75" customHeight="1" x14ac:dyDescent="0.25">
      <c r="A9" s="135"/>
      <c r="B9" s="138"/>
      <c r="C9" s="88">
        <v>236</v>
      </c>
      <c r="D9" s="51" t="s">
        <v>85</v>
      </c>
      <c r="E9" s="85">
        <v>2.2056712962962962E-2</v>
      </c>
      <c r="F9" s="105">
        <v>1051</v>
      </c>
      <c r="G9" s="100">
        <v>44</v>
      </c>
      <c r="H9" s="51" t="s">
        <v>82</v>
      </c>
      <c r="I9" s="104">
        <v>1.9091435185185187E-2</v>
      </c>
      <c r="J9" s="112">
        <v>1243</v>
      </c>
      <c r="K9" s="129"/>
      <c r="L9" s="144"/>
      <c r="M9" s="144"/>
      <c r="N9" s="144"/>
      <c r="O9" s="147"/>
      <c r="P9" s="132"/>
    </row>
    <row r="10" spans="1:16" ht="15.75" customHeight="1" x14ac:dyDescent="0.25">
      <c r="A10" s="135"/>
      <c r="B10" s="138"/>
      <c r="C10" s="88">
        <v>45</v>
      </c>
      <c r="D10" s="51" t="s">
        <v>248</v>
      </c>
      <c r="E10" s="85">
        <v>1.2725694444444444E-2</v>
      </c>
      <c r="F10" s="105">
        <v>963</v>
      </c>
      <c r="G10" s="100">
        <v>91</v>
      </c>
      <c r="H10" s="51" t="s">
        <v>83</v>
      </c>
      <c r="I10" s="104">
        <v>1.9120370370370371E-2</v>
      </c>
      <c r="J10" s="112">
        <v>1240</v>
      </c>
      <c r="K10" s="129"/>
      <c r="L10" s="144"/>
      <c r="M10" s="144"/>
      <c r="N10" s="144"/>
      <c r="O10" s="147"/>
      <c r="P10" s="132"/>
    </row>
    <row r="11" spans="1:16" ht="15.75" customHeight="1" x14ac:dyDescent="0.25">
      <c r="A11" s="135"/>
      <c r="B11" s="138"/>
      <c r="C11" s="88">
        <v>129</v>
      </c>
      <c r="D11" s="51" t="s">
        <v>90</v>
      </c>
      <c r="E11" s="85">
        <v>2.3346064814814813E-2</v>
      </c>
      <c r="F11" s="105">
        <v>942</v>
      </c>
      <c r="G11" s="100">
        <v>126</v>
      </c>
      <c r="H11" s="51" t="s">
        <v>85</v>
      </c>
      <c r="I11" s="104">
        <v>1.9435185185185187E-2</v>
      </c>
      <c r="J11" s="112">
        <v>1206</v>
      </c>
      <c r="K11" s="129"/>
      <c r="L11" s="144"/>
      <c r="M11" s="144"/>
      <c r="N11" s="144"/>
      <c r="O11" s="147"/>
      <c r="P11" s="132"/>
    </row>
    <row r="12" spans="1:16" ht="15.75" customHeight="1" x14ac:dyDescent="0.25">
      <c r="A12" s="135"/>
      <c r="B12" s="138"/>
      <c r="C12" s="88">
        <v>12</v>
      </c>
      <c r="D12" s="51" t="s">
        <v>252</v>
      </c>
      <c r="E12" s="85">
        <v>1.2877314814814814E-2</v>
      </c>
      <c r="F12" s="105">
        <v>940</v>
      </c>
      <c r="G12" s="100">
        <v>100</v>
      </c>
      <c r="H12" s="51" t="s">
        <v>257</v>
      </c>
      <c r="I12" s="104">
        <v>1.0793981481481481E-2</v>
      </c>
      <c r="J12" s="112">
        <v>1186</v>
      </c>
      <c r="K12" s="129"/>
      <c r="L12" s="144"/>
      <c r="M12" s="144"/>
      <c r="N12" s="144"/>
      <c r="O12" s="147"/>
      <c r="P12" s="132"/>
    </row>
    <row r="13" spans="1:16" ht="15.75" customHeight="1" x14ac:dyDescent="0.25">
      <c r="A13" s="135"/>
      <c r="B13" s="138"/>
      <c r="C13" s="88">
        <v>100</v>
      </c>
      <c r="D13" s="51" t="s">
        <v>257</v>
      </c>
      <c r="E13" s="85">
        <v>1.3395833333333334E-2</v>
      </c>
      <c r="F13" s="105">
        <v>864</v>
      </c>
      <c r="G13" s="100">
        <v>72</v>
      </c>
      <c r="H13" s="51" t="s">
        <v>262</v>
      </c>
      <c r="I13" s="104">
        <v>1.0849537037037038E-2</v>
      </c>
      <c r="J13" s="112">
        <v>1175</v>
      </c>
      <c r="K13" s="129"/>
      <c r="L13" s="144"/>
      <c r="M13" s="144"/>
      <c r="N13" s="144"/>
      <c r="O13" s="147"/>
      <c r="P13" s="132"/>
    </row>
    <row r="14" spans="1:16" ht="15.75" customHeight="1" x14ac:dyDescent="0.25">
      <c r="A14" s="135"/>
      <c r="B14" s="138"/>
      <c r="C14" s="88">
        <v>41</v>
      </c>
      <c r="D14" s="51" t="s">
        <v>259</v>
      </c>
      <c r="E14" s="85">
        <v>1.346875E-2</v>
      </c>
      <c r="F14" s="105">
        <v>854</v>
      </c>
      <c r="G14" s="100">
        <v>41</v>
      </c>
      <c r="H14" s="51" t="s">
        <v>259</v>
      </c>
      <c r="I14" s="104">
        <v>1.0935185185185185E-2</v>
      </c>
      <c r="J14" s="112">
        <v>1158</v>
      </c>
      <c r="K14" s="129"/>
      <c r="L14" s="144"/>
      <c r="M14" s="144"/>
      <c r="N14" s="144"/>
      <c r="O14" s="147"/>
      <c r="P14" s="132"/>
    </row>
    <row r="15" spans="1:16" ht="15.75" customHeight="1" x14ac:dyDescent="0.25">
      <c r="A15" s="135"/>
      <c r="B15" s="138"/>
      <c r="C15" s="88">
        <v>63</v>
      </c>
      <c r="D15" s="51" t="s">
        <v>260</v>
      </c>
      <c r="E15" s="85">
        <v>1.3789351851851851E-2</v>
      </c>
      <c r="F15" s="105">
        <v>810</v>
      </c>
      <c r="G15" s="100">
        <v>63</v>
      </c>
      <c r="H15" s="51" t="s">
        <v>260</v>
      </c>
      <c r="I15" s="104">
        <v>1.1083333333333334E-2</v>
      </c>
      <c r="J15" s="112">
        <v>1130</v>
      </c>
      <c r="K15" s="129"/>
      <c r="L15" s="144"/>
      <c r="M15" s="144"/>
      <c r="N15" s="144"/>
      <c r="O15" s="147"/>
      <c r="P15" s="132"/>
    </row>
    <row r="16" spans="1:16" ht="15.75" customHeight="1" x14ac:dyDescent="0.25">
      <c r="A16" s="135"/>
      <c r="B16" s="138"/>
      <c r="C16" s="88">
        <v>106</v>
      </c>
      <c r="D16" s="51" t="s">
        <v>261</v>
      </c>
      <c r="E16" s="85">
        <v>1.4137731481481482E-2</v>
      </c>
      <c r="F16" s="105">
        <v>765</v>
      </c>
      <c r="G16" s="100">
        <v>106</v>
      </c>
      <c r="H16" s="51" t="s">
        <v>261</v>
      </c>
      <c r="I16" s="104">
        <v>1.1181712962962963E-2</v>
      </c>
      <c r="J16" s="112">
        <v>1112</v>
      </c>
      <c r="K16" s="129"/>
      <c r="L16" s="144"/>
      <c r="M16" s="144"/>
      <c r="N16" s="144"/>
      <c r="O16" s="147"/>
      <c r="P16" s="132"/>
    </row>
    <row r="17" spans="1:16" ht="15.75" customHeight="1" x14ac:dyDescent="0.25">
      <c r="A17" s="135"/>
      <c r="B17" s="138"/>
      <c r="C17" s="89"/>
      <c r="D17" s="60"/>
      <c r="E17" s="91"/>
      <c r="F17" s="106"/>
      <c r="G17" s="100">
        <v>195</v>
      </c>
      <c r="H17" s="51" t="s">
        <v>372</v>
      </c>
      <c r="I17" s="104">
        <v>2.0447916666666666E-2</v>
      </c>
      <c r="J17" s="112">
        <v>1103</v>
      </c>
      <c r="K17" s="129"/>
      <c r="L17" s="144"/>
      <c r="M17" s="144"/>
      <c r="N17" s="144"/>
      <c r="O17" s="147"/>
      <c r="P17" s="132"/>
    </row>
    <row r="18" spans="1:16" ht="15.75" customHeight="1" x14ac:dyDescent="0.25">
      <c r="A18" s="135"/>
      <c r="B18" s="138"/>
      <c r="C18" s="89"/>
      <c r="D18" s="60"/>
      <c r="E18" s="91"/>
      <c r="F18" s="106"/>
      <c r="G18" s="100">
        <v>129</v>
      </c>
      <c r="H18" s="51" t="s">
        <v>90</v>
      </c>
      <c r="I18" s="104">
        <v>2.0644675925925924E-2</v>
      </c>
      <c r="J18" s="112">
        <v>1085</v>
      </c>
      <c r="K18" s="129"/>
      <c r="L18" s="144"/>
      <c r="M18" s="144"/>
      <c r="N18" s="144"/>
      <c r="O18" s="147"/>
      <c r="P18" s="132"/>
    </row>
    <row r="19" spans="1:16" ht="15.75" customHeight="1" x14ac:dyDescent="0.25">
      <c r="A19" s="135"/>
      <c r="B19" s="138"/>
      <c r="C19" s="89"/>
      <c r="D19" s="60"/>
      <c r="E19" s="91"/>
      <c r="F19" s="106"/>
      <c r="G19" s="100">
        <v>98</v>
      </c>
      <c r="H19" s="51" t="s">
        <v>263</v>
      </c>
      <c r="I19" s="104">
        <v>1.1809027777777778E-2</v>
      </c>
      <c r="J19" s="112">
        <v>1006</v>
      </c>
      <c r="K19" s="129"/>
      <c r="L19" s="144"/>
      <c r="M19" s="144"/>
      <c r="N19" s="144"/>
      <c r="O19" s="147"/>
      <c r="P19" s="132"/>
    </row>
    <row r="20" spans="1:16" ht="15.75" customHeight="1" thickBot="1" x14ac:dyDescent="0.3">
      <c r="A20" s="136"/>
      <c r="B20" s="139"/>
      <c r="C20" s="90"/>
      <c r="D20" s="62"/>
      <c r="E20" s="92"/>
      <c r="F20" s="107"/>
      <c r="G20" s="99">
        <v>90</v>
      </c>
      <c r="H20" s="64" t="s">
        <v>420</v>
      </c>
      <c r="I20" s="109">
        <v>1.2263888888888888E-2</v>
      </c>
      <c r="J20" s="113">
        <v>936</v>
      </c>
      <c r="K20" s="130"/>
      <c r="L20" s="145"/>
      <c r="M20" s="145"/>
      <c r="N20" s="145"/>
      <c r="O20" s="148"/>
      <c r="P20" s="133"/>
    </row>
    <row r="21" spans="1:16" ht="15.75" customHeight="1" x14ac:dyDescent="0.25">
      <c r="A21" s="134">
        <v>2</v>
      </c>
      <c r="B21" s="137" t="s">
        <v>53</v>
      </c>
      <c r="C21" s="88">
        <v>26</v>
      </c>
      <c r="D21" s="51" t="s">
        <v>74</v>
      </c>
      <c r="E21" s="85">
        <v>2.0379629629629629E-2</v>
      </c>
      <c r="F21" s="105">
        <v>1218</v>
      </c>
      <c r="G21" s="108">
        <v>73</v>
      </c>
      <c r="H21" s="58" t="s">
        <v>415</v>
      </c>
      <c r="I21" s="110">
        <v>9.5949074074074079E-3</v>
      </c>
      <c r="J21" s="111">
        <v>1463</v>
      </c>
      <c r="K21" s="149">
        <f>SUM(F21:F36)+SUM(J21:J36)</f>
        <v>29780</v>
      </c>
      <c r="L21" s="140">
        <v>4620</v>
      </c>
      <c r="M21" s="143"/>
      <c r="N21" s="143">
        <v>5416</v>
      </c>
      <c r="O21" s="146"/>
      <c r="P21" s="131">
        <f>L21+M21+N21+O21+K21</f>
        <v>39816</v>
      </c>
    </row>
    <row r="22" spans="1:16" ht="15.75" customHeight="1" x14ac:dyDescent="0.25">
      <c r="A22" s="135"/>
      <c r="B22" s="138"/>
      <c r="C22" s="88">
        <v>36</v>
      </c>
      <c r="D22" s="51" t="s">
        <v>75</v>
      </c>
      <c r="E22" s="85">
        <v>2.0847222222222222E-2</v>
      </c>
      <c r="F22" s="105">
        <v>1168</v>
      </c>
      <c r="G22" s="100">
        <v>36</v>
      </c>
      <c r="H22" s="51" t="s">
        <v>75</v>
      </c>
      <c r="I22" s="104">
        <v>1.7724537037037035E-2</v>
      </c>
      <c r="J22" s="112">
        <v>1413</v>
      </c>
      <c r="K22" s="150"/>
      <c r="L22" s="141"/>
      <c r="M22" s="144"/>
      <c r="N22" s="144"/>
      <c r="O22" s="147"/>
      <c r="P22" s="132"/>
    </row>
    <row r="23" spans="1:16" ht="15.75" customHeight="1" x14ac:dyDescent="0.25">
      <c r="A23" s="135"/>
      <c r="B23" s="138"/>
      <c r="C23" s="88">
        <v>66</v>
      </c>
      <c r="D23" s="51" t="s">
        <v>79</v>
      </c>
      <c r="E23" s="85">
        <v>2.1328703703703707E-2</v>
      </c>
      <c r="F23" s="105">
        <v>1119</v>
      </c>
      <c r="G23" s="100">
        <v>26</v>
      </c>
      <c r="H23" s="51" t="s">
        <v>74</v>
      </c>
      <c r="I23" s="104">
        <v>1.7820601851851851E-2</v>
      </c>
      <c r="J23" s="112">
        <v>1400</v>
      </c>
      <c r="K23" s="150"/>
      <c r="L23" s="141"/>
      <c r="M23" s="144"/>
      <c r="N23" s="144"/>
      <c r="O23" s="147"/>
      <c r="P23" s="132"/>
    </row>
    <row r="24" spans="1:16" ht="15.75" customHeight="1" x14ac:dyDescent="0.25">
      <c r="A24" s="135"/>
      <c r="B24" s="138"/>
      <c r="C24" s="88">
        <v>116</v>
      </c>
      <c r="D24" s="51" t="s">
        <v>84</v>
      </c>
      <c r="E24" s="85">
        <v>2.1984953703703704E-2</v>
      </c>
      <c r="F24" s="105">
        <v>1057</v>
      </c>
      <c r="G24" s="100">
        <v>80</v>
      </c>
      <c r="H24" s="51" t="s">
        <v>247</v>
      </c>
      <c r="I24" s="104">
        <v>9.9039351851851858E-3</v>
      </c>
      <c r="J24" s="112">
        <v>1382</v>
      </c>
      <c r="K24" s="150"/>
      <c r="L24" s="141"/>
      <c r="M24" s="144"/>
      <c r="N24" s="144"/>
      <c r="O24" s="147"/>
      <c r="P24" s="132"/>
    </row>
    <row r="25" spans="1:16" ht="15.75" customHeight="1" x14ac:dyDescent="0.25">
      <c r="A25" s="135"/>
      <c r="B25" s="138"/>
      <c r="C25" s="88">
        <v>80</v>
      </c>
      <c r="D25" s="51" t="s">
        <v>247</v>
      </c>
      <c r="E25" s="85">
        <v>1.2412037037037039E-2</v>
      </c>
      <c r="F25" s="105">
        <v>1014</v>
      </c>
      <c r="G25" s="100">
        <v>24</v>
      </c>
      <c r="H25" s="51" t="s">
        <v>89</v>
      </c>
      <c r="I25" s="104">
        <v>1.8018518518518517E-2</v>
      </c>
      <c r="J25" s="112">
        <v>1373</v>
      </c>
      <c r="K25" s="150"/>
      <c r="L25" s="141"/>
      <c r="M25" s="144"/>
      <c r="N25" s="144"/>
      <c r="O25" s="147"/>
      <c r="P25" s="132"/>
    </row>
    <row r="26" spans="1:16" ht="15.75" customHeight="1" x14ac:dyDescent="0.25">
      <c r="A26" s="135"/>
      <c r="B26" s="138"/>
      <c r="C26" s="88">
        <v>24</v>
      </c>
      <c r="D26" s="51" t="s">
        <v>89</v>
      </c>
      <c r="E26" s="85">
        <v>2.3107638888888889E-2</v>
      </c>
      <c r="F26" s="105">
        <v>961</v>
      </c>
      <c r="G26" s="100">
        <v>58</v>
      </c>
      <c r="H26" s="51" t="s">
        <v>255</v>
      </c>
      <c r="I26" s="104">
        <v>1.0174768518518519E-2</v>
      </c>
      <c r="J26" s="112">
        <v>1318</v>
      </c>
      <c r="K26" s="150"/>
      <c r="L26" s="141"/>
      <c r="M26" s="144"/>
      <c r="N26" s="144"/>
      <c r="O26" s="147"/>
      <c r="P26" s="132"/>
    </row>
    <row r="27" spans="1:16" ht="15.75" customHeight="1" x14ac:dyDescent="0.25">
      <c r="A27" s="135"/>
      <c r="B27" s="138"/>
      <c r="C27" s="88">
        <v>58</v>
      </c>
      <c r="D27" s="51" t="s">
        <v>255</v>
      </c>
      <c r="E27" s="85">
        <v>1.3237268518518518E-2</v>
      </c>
      <c r="F27" s="105">
        <v>887</v>
      </c>
      <c r="G27" s="100">
        <v>38</v>
      </c>
      <c r="H27" s="51" t="s">
        <v>264</v>
      </c>
      <c r="I27" s="104">
        <v>1.0763888888888891E-2</v>
      </c>
      <c r="J27" s="112">
        <v>1192</v>
      </c>
      <c r="K27" s="150"/>
      <c r="L27" s="141"/>
      <c r="M27" s="144"/>
      <c r="N27" s="144"/>
      <c r="O27" s="147"/>
      <c r="P27" s="132"/>
    </row>
    <row r="28" spans="1:16" ht="15.75" customHeight="1" x14ac:dyDescent="0.25">
      <c r="A28" s="135"/>
      <c r="B28" s="138"/>
      <c r="C28" s="88">
        <v>179</v>
      </c>
      <c r="D28" s="51" t="s">
        <v>103</v>
      </c>
      <c r="E28" s="85">
        <v>2.5260416666666664E-2</v>
      </c>
      <c r="F28" s="105">
        <v>802</v>
      </c>
      <c r="G28" s="100">
        <v>116</v>
      </c>
      <c r="H28" s="51" t="s">
        <v>84</v>
      </c>
      <c r="I28" s="104">
        <v>1.9989583333333335E-2</v>
      </c>
      <c r="J28" s="112">
        <v>1148</v>
      </c>
      <c r="K28" s="150"/>
      <c r="L28" s="141"/>
      <c r="M28" s="144"/>
      <c r="N28" s="144"/>
      <c r="O28" s="147"/>
      <c r="P28" s="132"/>
    </row>
    <row r="29" spans="1:16" ht="15.75" customHeight="1" x14ac:dyDescent="0.25">
      <c r="A29" s="135"/>
      <c r="B29" s="138"/>
      <c r="C29" s="88">
        <v>38</v>
      </c>
      <c r="D29" s="51" t="s">
        <v>264</v>
      </c>
      <c r="E29" s="85">
        <v>1.4403935185185186E-2</v>
      </c>
      <c r="F29" s="105">
        <v>732</v>
      </c>
      <c r="G29" s="100">
        <v>75</v>
      </c>
      <c r="H29" s="51" t="s">
        <v>277</v>
      </c>
      <c r="I29" s="104">
        <v>1.1188657407407409E-2</v>
      </c>
      <c r="J29" s="112">
        <v>1111</v>
      </c>
      <c r="K29" s="150"/>
      <c r="L29" s="141"/>
      <c r="M29" s="144"/>
      <c r="N29" s="144"/>
      <c r="O29" s="147"/>
      <c r="P29" s="132"/>
    </row>
    <row r="30" spans="1:16" ht="15.75" customHeight="1" x14ac:dyDescent="0.25">
      <c r="A30" s="135"/>
      <c r="B30" s="138"/>
      <c r="C30" s="88">
        <v>162</v>
      </c>
      <c r="D30" s="51" t="s">
        <v>116</v>
      </c>
      <c r="E30" s="85">
        <v>2.6743055555555551E-2</v>
      </c>
      <c r="F30" s="105">
        <v>707</v>
      </c>
      <c r="G30" s="100">
        <v>93</v>
      </c>
      <c r="H30" s="51" t="s">
        <v>269</v>
      </c>
      <c r="I30" s="104">
        <v>1.1451388888888888E-2</v>
      </c>
      <c r="J30" s="112">
        <v>1065</v>
      </c>
      <c r="K30" s="150"/>
      <c r="L30" s="141"/>
      <c r="M30" s="144"/>
      <c r="N30" s="144"/>
      <c r="O30" s="147"/>
      <c r="P30" s="132"/>
    </row>
    <row r="31" spans="1:16" ht="15.75" customHeight="1" x14ac:dyDescent="0.25">
      <c r="A31" s="135"/>
      <c r="B31" s="138"/>
      <c r="C31" s="88">
        <v>177</v>
      </c>
      <c r="D31" s="51" t="s">
        <v>118</v>
      </c>
      <c r="E31" s="85">
        <v>2.6979166666666669E-2</v>
      </c>
      <c r="F31" s="105">
        <v>692</v>
      </c>
      <c r="G31" s="100">
        <v>20</v>
      </c>
      <c r="H31" s="51" t="s">
        <v>286</v>
      </c>
      <c r="I31" s="104">
        <v>1.1568287037037038E-2</v>
      </c>
      <c r="J31" s="112">
        <v>1045</v>
      </c>
      <c r="K31" s="150"/>
      <c r="L31" s="141"/>
      <c r="M31" s="144"/>
      <c r="N31" s="144"/>
      <c r="O31" s="147"/>
      <c r="P31" s="132"/>
    </row>
    <row r="32" spans="1:16" ht="15.75" customHeight="1" x14ac:dyDescent="0.25">
      <c r="A32" s="135"/>
      <c r="B32" s="138"/>
      <c r="C32" s="88">
        <v>145</v>
      </c>
      <c r="D32" s="51" t="s">
        <v>122</v>
      </c>
      <c r="E32" s="85">
        <v>2.7349537037037037E-2</v>
      </c>
      <c r="F32" s="105">
        <v>671</v>
      </c>
      <c r="G32" s="100">
        <v>13</v>
      </c>
      <c r="H32" s="51" t="s">
        <v>140</v>
      </c>
      <c r="I32" s="104">
        <v>2.1532407407407406E-2</v>
      </c>
      <c r="J32" s="112">
        <v>1007</v>
      </c>
      <c r="K32" s="150"/>
      <c r="L32" s="141"/>
      <c r="M32" s="144"/>
      <c r="N32" s="144"/>
      <c r="O32" s="147"/>
      <c r="P32" s="132"/>
    </row>
    <row r="33" spans="1:16" ht="15.75" customHeight="1" x14ac:dyDescent="0.25">
      <c r="A33" s="135"/>
      <c r="B33" s="138"/>
      <c r="C33" s="89"/>
      <c r="D33" s="60"/>
      <c r="E33" s="91"/>
      <c r="F33" s="106"/>
      <c r="G33" s="100">
        <v>77</v>
      </c>
      <c r="H33" s="51" t="s">
        <v>290</v>
      </c>
      <c r="I33" s="104">
        <v>1.1851851851851851E-2</v>
      </c>
      <c r="J33" s="112">
        <v>999</v>
      </c>
      <c r="K33" s="150"/>
      <c r="L33" s="141"/>
      <c r="M33" s="144"/>
      <c r="N33" s="144"/>
      <c r="O33" s="147"/>
      <c r="P33" s="132"/>
    </row>
    <row r="34" spans="1:16" ht="15.75" customHeight="1" x14ac:dyDescent="0.25">
      <c r="A34" s="135"/>
      <c r="B34" s="138"/>
      <c r="C34" s="89"/>
      <c r="D34" s="60"/>
      <c r="E34" s="91"/>
      <c r="F34" s="106"/>
      <c r="G34" s="100">
        <v>162</v>
      </c>
      <c r="H34" s="51" t="s">
        <v>116</v>
      </c>
      <c r="I34" s="104">
        <v>2.2008101851851852E-2</v>
      </c>
      <c r="J34" s="112">
        <v>967</v>
      </c>
      <c r="K34" s="150"/>
      <c r="L34" s="141"/>
      <c r="M34" s="144"/>
      <c r="N34" s="144"/>
      <c r="O34" s="147"/>
      <c r="P34" s="132"/>
    </row>
    <row r="35" spans="1:16" ht="15.75" customHeight="1" x14ac:dyDescent="0.25">
      <c r="A35" s="135"/>
      <c r="B35" s="138"/>
      <c r="C35" s="89"/>
      <c r="D35" s="60"/>
      <c r="E35" s="91"/>
      <c r="F35" s="106"/>
      <c r="G35" s="100">
        <v>145</v>
      </c>
      <c r="H35" s="51" t="s">
        <v>122</v>
      </c>
      <c r="I35" s="104">
        <v>2.2385416666666668E-2</v>
      </c>
      <c r="J35" s="112">
        <v>938</v>
      </c>
      <c r="K35" s="150"/>
      <c r="L35" s="141"/>
      <c r="M35" s="144"/>
      <c r="N35" s="144"/>
      <c r="O35" s="147"/>
      <c r="P35" s="132"/>
    </row>
    <row r="36" spans="1:16" ht="15.75" customHeight="1" thickBot="1" x14ac:dyDescent="0.3">
      <c r="A36" s="136"/>
      <c r="B36" s="139"/>
      <c r="C36" s="90"/>
      <c r="D36" s="62"/>
      <c r="E36" s="92"/>
      <c r="F36" s="107"/>
      <c r="G36" s="99">
        <v>179</v>
      </c>
      <c r="H36" s="64" t="s">
        <v>103</v>
      </c>
      <c r="I36" s="109">
        <v>2.2467592592592591E-2</v>
      </c>
      <c r="J36" s="113">
        <v>931</v>
      </c>
      <c r="K36" s="151"/>
      <c r="L36" s="142"/>
      <c r="M36" s="145"/>
      <c r="N36" s="145"/>
      <c r="O36" s="148"/>
      <c r="P36" s="133"/>
    </row>
    <row r="37" spans="1:16" ht="15.75" customHeight="1" x14ac:dyDescent="0.25">
      <c r="A37" s="134">
        <v>3</v>
      </c>
      <c r="B37" s="137" t="s">
        <v>64</v>
      </c>
      <c r="C37" s="88">
        <v>58</v>
      </c>
      <c r="D37" s="51" t="s">
        <v>78</v>
      </c>
      <c r="E37" s="85">
        <v>2.1184027777777777E-2</v>
      </c>
      <c r="F37" s="105">
        <v>1134</v>
      </c>
      <c r="G37" s="108">
        <v>17</v>
      </c>
      <c r="H37" s="58" t="s">
        <v>256</v>
      </c>
      <c r="I37" s="110">
        <v>1.0092592592592592E-2</v>
      </c>
      <c r="J37" s="111">
        <v>1337</v>
      </c>
      <c r="K37" s="128">
        <f>SUM(F37:F52)+SUM(J37:J52)</f>
        <v>25726</v>
      </c>
      <c r="L37" s="140">
        <v>4056</v>
      </c>
      <c r="M37" s="143"/>
      <c r="N37" s="143">
        <v>4244</v>
      </c>
      <c r="O37" s="146"/>
      <c r="P37" s="131">
        <f>L37+M37+N37+O37+K37</f>
        <v>34026</v>
      </c>
    </row>
    <row r="38" spans="1:16" ht="15.75" customHeight="1" x14ac:dyDescent="0.25">
      <c r="A38" s="135"/>
      <c r="B38" s="138"/>
      <c r="C38" s="88">
        <v>90</v>
      </c>
      <c r="D38" s="51" t="s">
        <v>93</v>
      </c>
      <c r="E38" s="85">
        <v>2.3829861111111111E-2</v>
      </c>
      <c r="F38" s="105">
        <v>904</v>
      </c>
      <c r="G38" s="100">
        <v>58</v>
      </c>
      <c r="H38" s="51" t="s">
        <v>78</v>
      </c>
      <c r="I38" s="104">
        <v>1.8909722222222224E-2</v>
      </c>
      <c r="J38" s="112">
        <v>1264</v>
      </c>
      <c r="K38" s="129"/>
      <c r="L38" s="141"/>
      <c r="M38" s="144"/>
      <c r="N38" s="144"/>
      <c r="O38" s="147"/>
      <c r="P38" s="132"/>
    </row>
    <row r="39" spans="1:16" ht="15.75" customHeight="1" x14ac:dyDescent="0.25">
      <c r="A39" s="135"/>
      <c r="B39" s="138"/>
      <c r="C39" s="88">
        <v>17</v>
      </c>
      <c r="D39" s="51" t="s">
        <v>256</v>
      </c>
      <c r="E39" s="85">
        <v>1.328125E-2</v>
      </c>
      <c r="F39" s="105">
        <v>880</v>
      </c>
      <c r="G39" s="100">
        <v>90</v>
      </c>
      <c r="H39" s="51" t="s">
        <v>93</v>
      </c>
      <c r="I39" s="104">
        <v>1.9450231481481482E-2</v>
      </c>
      <c r="J39" s="112">
        <v>1204</v>
      </c>
      <c r="K39" s="129"/>
      <c r="L39" s="141"/>
      <c r="M39" s="144"/>
      <c r="N39" s="144"/>
      <c r="O39" s="147"/>
      <c r="P39" s="132"/>
    </row>
    <row r="40" spans="1:16" ht="15.75" customHeight="1" x14ac:dyDescent="0.25">
      <c r="A40" s="135"/>
      <c r="B40" s="138"/>
      <c r="C40" s="88">
        <v>93</v>
      </c>
      <c r="D40" s="51" t="s">
        <v>97</v>
      </c>
      <c r="E40" s="85">
        <v>2.4225694444444442E-2</v>
      </c>
      <c r="F40" s="105">
        <v>874</v>
      </c>
      <c r="G40" s="100">
        <v>32</v>
      </c>
      <c r="H40" s="51" t="s">
        <v>98</v>
      </c>
      <c r="I40" s="104">
        <v>1.9458333333333331E-2</v>
      </c>
      <c r="J40" s="112">
        <v>1203</v>
      </c>
      <c r="K40" s="129"/>
      <c r="L40" s="141"/>
      <c r="M40" s="144"/>
      <c r="N40" s="144"/>
      <c r="O40" s="147"/>
      <c r="P40" s="132"/>
    </row>
    <row r="41" spans="1:16" ht="15.75" customHeight="1" x14ac:dyDescent="0.25">
      <c r="A41" s="135"/>
      <c r="B41" s="138"/>
      <c r="C41" s="88">
        <v>32</v>
      </c>
      <c r="D41" s="51" t="s">
        <v>98</v>
      </c>
      <c r="E41" s="85">
        <v>2.4587962962962964E-2</v>
      </c>
      <c r="F41" s="105">
        <v>848</v>
      </c>
      <c r="G41" s="100">
        <v>11</v>
      </c>
      <c r="H41" s="51" t="s">
        <v>371</v>
      </c>
      <c r="I41" s="104">
        <v>2.020949074074074E-2</v>
      </c>
      <c r="J41" s="112">
        <v>1126</v>
      </c>
      <c r="K41" s="129"/>
      <c r="L41" s="141"/>
      <c r="M41" s="144"/>
      <c r="N41" s="144"/>
      <c r="O41" s="147"/>
      <c r="P41" s="132"/>
    </row>
    <row r="42" spans="1:16" ht="15.75" customHeight="1" x14ac:dyDescent="0.25">
      <c r="A42" s="135"/>
      <c r="B42" s="138"/>
      <c r="C42" s="88">
        <v>100</v>
      </c>
      <c r="D42" s="51" t="s">
        <v>105</v>
      </c>
      <c r="E42" s="85">
        <v>2.5446759259259256E-2</v>
      </c>
      <c r="F42" s="105">
        <v>789</v>
      </c>
      <c r="G42" s="100">
        <v>93</v>
      </c>
      <c r="H42" s="51" t="s">
        <v>97</v>
      </c>
      <c r="I42" s="104">
        <v>2.0931712962962964E-2</v>
      </c>
      <c r="J42" s="112">
        <v>1059</v>
      </c>
      <c r="K42" s="129"/>
      <c r="L42" s="141"/>
      <c r="M42" s="144"/>
      <c r="N42" s="144"/>
      <c r="O42" s="147"/>
      <c r="P42" s="132"/>
    </row>
    <row r="43" spans="1:16" ht="15.75" customHeight="1" x14ac:dyDescent="0.25">
      <c r="A43" s="135"/>
      <c r="B43" s="138"/>
      <c r="C43" s="88">
        <v>165</v>
      </c>
      <c r="D43" s="51" t="s">
        <v>112</v>
      </c>
      <c r="E43" s="85">
        <v>2.5896990740740741E-2</v>
      </c>
      <c r="F43" s="105">
        <v>760</v>
      </c>
      <c r="G43" s="100">
        <v>94</v>
      </c>
      <c r="H43" s="51" t="s">
        <v>417</v>
      </c>
      <c r="I43" s="104">
        <v>1.1510416666666667E-2</v>
      </c>
      <c r="J43" s="112">
        <v>1055</v>
      </c>
      <c r="K43" s="129"/>
      <c r="L43" s="141"/>
      <c r="M43" s="144"/>
      <c r="N43" s="144"/>
      <c r="O43" s="147"/>
      <c r="P43" s="132"/>
    </row>
    <row r="44" spans="1:16" ht="15.75" customHeight="1" x14ac:dyDescent="0.25">
      <c r="A44" s="135"/>
      <c r="B44" s="138"/>
      <c r="C44" s="88">
        <v>104</v>
      </c>
      <c r="D44" s="51" t="s">
        <v>130</v>
      </c>
      <c r="E44" s="85">
        <v>2.7659722222222221E-2</v>
      </c>
      <c r="F44" s="105">
        <v>653</v>
      </c>
      <c r="G44" s="100">
        <v>39</v>
      </c>
      <c r="H44" s="51" t="s">
        <v>295</v>
      </c>
      <c r="I44" s="104">
        <v>1.1634259259259259E-2</v>
      </c>
      <c r="J44" s="112">
        <v>1034</v>
      </c>
      <c r="K44" s="129"/>
      <c r="L44" s="141"/>
      <c r="M44" s="144"/>
      <c r="N44" s="144"/>
      <c r="O44" s="147"/>
      <c r="P44" s="132"/>
    </row>
    <row r="45" spans="1:16" ht="15.75" customHeight="1" x14ac:dyDescent="0.25">
      <c r="A45" s="135"/>
      <c r="B45" s="138"/>
      <c r="C45" s="88">
        <v>231</v>
      </c>
      <c r="D45" s="51" t="s">
        <v>133</v>
      </c>
      <c r="E45" s="85">
        <v>2.8004629629629629E-2</v>
      </c>
      <c r="F45" s="105">
        <v>634</v>
      </c>
      <c r="G45" s="100">
        <v>55</v>
      </c>
      <c r="H45" s="51" t="s">
        <v>283</v>
      </c>
      <c r="I45" s="104">
        <v>1.1844907407407408E-2</v>
      </c>
      <c r="J45" s="112">
        <v>1000</v>
      </c>
      <c r="K45" s="129"/>
      <c r="L45" s="141"/>
      <c r="M45" s="144"/>
      <c r="N45" s="144"/>
      <c r="O45" s="147"/>
      <c r="P45" s="132"/>
    </row>
    <row r="46" spans="1:16" ht="15.75" customHeight="1" x14ac:dyDescent="0.25">
      <c r="A46" s="135"/>
      <c r="B46" s="138"/>
      <c r="C46" s="88">
        <v>167</v>
      </c>
      <c r="D46" s="51" t="s">
        <v>155</v>
      </c>
      <c r="E46" s="85">
        <v>2.9265046296296296E-2</v>
      </c>
      <c r="F46" s="105">
        <v>565</v>
      </c>
      <c r="G46" s="100">
        <v>104</v>
      </c>
      <c r="H46" s="51" t="s">
        <v>130</v>
      </c>
      <c r="I46" s="104">
        <v>2.2128472222222223E-2</v>
      </c>
      <c r="J46" s="112">
        <v>958</v>
      </c>
      <c r="K46" s="129"/>
      <c r="L46" s="141"/>
      <c r="M46" s="144"/>
      <c r="N46" s="144"/>
      <c r="O46" s="147"/>
      <c r="P46" s="132"/>
    </row>
    <row r="47" spans="1:16" ht="15.75" customHeight="1" x14ac:dyDescent="0.25">
      <c r="A47" s="135"/>
      <c r="B47" s="138"/>
      <c r="C47" s="88">
        <v>55</v>
      </c>
      <c r="D47" s="51" t="s">
        <v>283</v>
      </c>
      <c r="E47" s="85">
        <v>1.6114583333333331E-2</v>
      </c>
      <c r="F47" s="105">
        <v>545</v>
      </c>
      <c r="G47" s="100">
        <v>165</v>
      </c>
      <c r="H47" s="51" t="s">
        <v>112</v>
      </c>
      <c r="I47" s="104">
        <v>2.22962962962963E-2</v>
      </c>
      <c r="J47" s="112">
        <v>945</v>
      </c>
      <c r="K47" s="129"/>
      <c r="L47" s="141"/>
      <c r="M47" s="144"/>
      <c r="N47" s="144"/>
      <c r="O47" s="147"/>
      <c r="P47" s="132"/>
    </row>
    <row r="48" spans="1:16" ht="15.75" customHeight="1" x14ac:dyDescent="0.25">
      <c r="A48" s="135"/>
      <c r="B48" s="138"/>
      <c r="C48" s="88">
        <v>202</v>
      </c>
      <c r="D48" s="51" t="s">
        <v>162</v>
      </c>
      <c r="E48" s="85">
        <v>2.9740740740740745E-2</v>
      </c>
      <c r="F48" s="105">
        <v>541</v>
      </c>
      <c r="G48" s="100">
        <v>130</v>
      </c>
      <c r="H48" s="51" t="s">
        <v>381</v>
      </c>
      <c r="I48" s="104">
        <v>2.2734953703703698E-2</v>
      </c>
      <c r="J48" s="112">
        <v>911</v>
      </c>
      <c r="K48" s="129"/>
      <c r="L48" s="141"/>
      <c r="M48" s="144"/>
      <c r="N48" s="144"/>
      <c r="O48" s="147"/>
      <c r="P48" s="132"/>
    </row>
    <row r="49" spans="1:16" ht="15.75" customHeight="1" x14ac:dyDescent="0.25">
      <c r="A49" s="135"/>
      <c r="B49" s="138"/>
      <c r="C49" s="89"/>
      <c r="D49" s="60"/>
      <c r="E49" s="91"/>
      <c r="F49" s="106"/>
      <c r="G49" s="100">
        <v>100</v>
      </c>
      <c r="H49" s="51" t="s">
        <v>105</v>
      </c>
      <c r="I49" s="104">
        <v>2.2754629629629628E-2</v>
      </c>
      <c r="J49" s="112">
        <v>909</v>
      </c>
      <c r="K49" s="129"/>
      <c r="L49" s="141"/>
      <c r="M49" s="144"/>
      <c r="N49" s="144"/>
      <c r="O49" s="147"/>
      <c r="P49" s="132"/>
    </row>
    <row r="50" spans="1:16" ht="15.75" customHeight="1" x14ac:dyDescent="0.25">
      <c r="A50" s="135"/>
      <c r="B50" s="138"/>
      <c r="C50" s="89"/>
      <c r="D50" s="60"/>
      <c r="E50" s="91"/>
      <c r="F50" s="106"/>
      <c r="G50" s="100">
        <v>175</v>
      </c>
      <c r="H50" s="51" t="s">
        <v>382</v>
      </c>
      <c r="I50" s="104">
        <v>2.2812499999999999E-2</v>
      </c>
      <c r="J50" s="112">
        <v>905</v>
      </c>
      <c r="K50" s="129"/>
      <c r="L50" s="141"/>
      <c r="M50" s="144"/>
      <c r="N50" s="144"/>
      <c r="O50" s="147"/>
      <c r="P50" s="132"/>
    </row>
    <row r="51" spans="1:16" ht="15.75" customHeight="1" x14ac:dyDescent="0.25">
      <c r="A51" s="135"/>
      <c r="B51" s="138"/>
      <c r="C51" s="89"/>
      <c r="D51" s="60"/>
      <c r="E51" s="91"/>
      <c r="F51" s="106"/>
      <c r="G51" s="100">
        <v>115</v>
      </c>
      <c r="H51" s="51" t="s">
        <v>288</v>
      </c>
      <c r="I51" s="104">
        <v>1.2841435185185185E-2</v>
      </c>
      <c r="J51" s="112">
        <v>854</v>
      </c>
      <c r="K51" s="129"/>
      <c r="L51" s="141"/>
      <c r="M51" s="144"/>
      <c r="N51" s="144"/>
      <c r="O51" s="147"/>
      <c r="P51" s="132"/>
    </row>
    <row r="52" spans="1:16" ht="15.75" customHeight="1" thickBot="1" x14ac:dyDescent="0.3">
      <c r="A52" s="136"/>
      <c r="B52" s="139"/>
      <c r="C52" s="90"/>
      <c r="D52" s="62"/>
      <c r="E52" s="92"/>
      <c r="F52" s="107"/>
      <c r="G52" s="99">
        <v>9</v>
      </c>
      <c r="H52" s="64" t="s">
        <v>312</v>
      </c>
      <c r="I52" s="109">
        <v>1.2989583333333332E-2</v>
      </c>
      <c r="J52" s="113">
        <v>835</v>
      </c>
      <c r="K52" s="130"/>
      <c r="L52" s="142"/>
      <c r="M52" s="145"/>
      <c r="N52" s="145"/>
      <c r="O52" s="148"/>
      <c r="P52" s="133"/>
    </row>
    <row r="53" spans="1:16" ht="15.75" customHeight="1" x14ac:dyDescent="0.25">
      <c r="A53" s="134">
        <v>4</v>
      </c>
      <c r="B53" s="137" t="s">
        <v>47</v>
      </c>
      <c r="C53" s="88">
        <v>14</v>
      </c>
      <c r="D53" s="51" t="s">
        <v>258</v>
      </c>
      <c r="E53" s="85">
        <v>1.340972222222222E-2</v>
      </c>
      <c r="F53" s="86">
        <v>862</v>
      </c>
      <c r="G53" s="108">
        <v>14</v>
      </c>
      <c r="H53" s="58" t="s">
        <v>258</v>
      </c>
      <c r="I53" s="110">
        <v>1.0267361111111111E-2</v>
      </c>
      <c r="J53" s="111">
        <v>1297</v>
      </c>
      <c r="K53" s="128">
        <f>SUM(F53:F68)+SUM(J53:J68)</f>
        <v>21811</v>
      </c>
      <c r="L53" s="140">
        <v>3380</v>
      </c>
      <c r="M53" s="143"/>
      <c r="N53" s="143">
        <v>4288</v>
      </c>
      <c r="O53" s="146"/>
      <c r="P53" s="131">
        <f>L53+M53+N53+O53+K53</f>
        <v>29479</v>
      </c>
    </row>
    <row r="54" spans="1:16" ht="15.75" customHeight="1" x14ac:dyDescent="0.25">
      <c r="A54" s="135"/>
      <c r="B54" s="138"/>
      <c r="C54" s="88">
        <v>103</v>
      </c>
      <c r="D54" s="51" t="s">
        <v>102</v>
      </c>
      <c r="E54" s="85">
        <v>2.5157407407407406E-2</v>
      </c>
      <c r="F54" s="86">
        <v>809</v>
      </c>
      <c r="G54" s="100">
        <v>29</v>
      </c>
      <c r="H54" s="51" t="s">
        <v>281</v>
      </c>
      <c r="I54" s="104">
        <v>1.1291666666666667E-2</v>
      </c>
      <c r="J54" s="112">
        <v>1093</v>
      </c>
      <c r="K54" s="129"/>
      <c r="L54" s="141"/>
      <c r="M54" s="144"/>
      <c r="N54" s="144"/>
      <c r="O54" s="147"/>
      <c r="P54" s="132"/>
    </row>
    <row r="55" spans="1:16" ht="15.75" customHeight="1" x14ac:dyDescent="0.25">
      <c r="A55" s="135"/>
      <c r="B55" s="138"/>
      <c r="C55" s="88">
        <v>205</v>
      </c>
      <c r="D55" s="51" t="s">
        <v>128</v>
      </c>
      <c r="E55" s="85">
        <v>2.7582175925925923E-2</v>
      </c>
      <c r="F55" s="86">
        <v>657</v>
      </c>
      <c r="G55" s="100">
        <v>74</v>
      </c>
      <c r="H55" s="51" t="s">
        <v>375</v>
      </c>
      <c r="I55" s="104">
        <v>2.0791666666666667E-2</v>
      </c>
      <c r="J55" s="112">
        <v>1071</v>
      </c>
      <c r="K55" s="129"/>
      <c r="L55" s="141"/>
      <c r="M55" s="144"/>
      <c r="N55" s="144"/>
      <c r="O55" s="147"/>
      <c r="P55" s="132"/>
    </row>
    <row r="56" spans="1:16" ht="15.75" customHeight="1" x14ac:dyDescent="0.25">
      <c r="A56" s="135"/>
      <c r="B56" s="138"/>
      <c r="C56" s="88">
        <v>78</v>
      </c>
      <c r="D56" s="51" t="s">
        <v>135</v>
      </c>
      <c r="E56" s="85">
        <v>2.8025462962962964E-2</v>
      </c>
      <c r="F56" s="86">
        <v>632</v>
      </c>
      <c r="G56" s="100">
        <v>78</v>
      </c>
      <c r="H56" s="51" t="s">
        <v>135</v>
      </c>
      <c r="I56" s="104">
        <v>2.1101851851851854E-2</v>
      </c>
      <c r="J56" s="112">
        <v>1043</v>
      </c>
      <c r="K56" s="129"/>
      <c r="L56" s="141"/>
      <c r="M56" s="144"/>
      <c r="N56" s="144"/>
      <c r="O56" s="147"/>
      <c r="P56" s="132"/>
    </row>
    <row r="57" spans="1:16" ht="15.75" customHeight="1" x14ac:dyDescent="0.25">
      <c r="A57" s="135"/>
      <c r="B57" s="138"/>
      <c r="C57" s="88">
        <v>108</v>
      </c>
      <c r="D57" s="51" t="s">
        <v>136</v>
      </c>
      <c r="E57" s="85">
        <v>2.809027777777778E-2</v>
      </c>
      <c r="F57" s="86">
        <v>628</v>
      </c>
      <c r="G57" s="100">
        <v>21</v>
      </c>
      <c r="H57" s="51" t="s">
        <v>137</v>
      </c>
      <c r="I57" s="104">
        <v>2.131365740740741E-2</v>
      </c>
      <c r="J57" s="112">
        <v>1025</v>
      </c>
      <c r="K57" s="129"/>
      <c r="L57" s="141"/>
      <c r="M57" s="144"/>
      <c r="N57" s="144"/>
      <c r="O57" s="147"/>
      <c r="P57" s="132"/>
    </row>
    <row r="58" spans="1:16" ht="15.75" customHeight="1" x14ac:dyDescent="0.25">
      <c r="A58" s="135"/>
      <c r="B58" s="138"/>
      <c r="C58" s="88">
        <v>21</v>
      </c>
      <c r="D58" s="51" t="s">
        <v>137</v>
      </c>
      <c r="E58" s="85">
        <v>2.8144675925925927E-2</v>
      </c>
      <c r="F58" s="86">
        <v>626</v>
      </c>
      <c r="G58" s="100">
        <v>91</v>
      </c>
      <c r="H58" s="51" t="s">
        <v>280</v>
      </c>
      <c r="I58" s="104">
        <v>1.2008101851851853E-2</v>
      </c>
      <c r="J58" s="112">
        <v>974</v>
      </c>
      <c r="K58" s="129"/>
      <c r="L58" s="141"/>
      <c r="M58" s="144"/>
      <c r="N58" s="144"/>
      <c r="O58" s="147"/>
      <c r="P58" s="132"/>
    </row>
    <row r="59" spans="1:16" ht="15.75" customHeight="1" x14ac:dyDescent="0.25">
      <c r="A59" s="135"/>
      <c r="B59" s="138"/>
      <c r="C59" s="88">
        <v>187</v>
      </c>
      <c r="D59" s="51" t="s">
        <v>138</v>
      </c>
      <c r="E59" s="85">
        <v>2.8277777777777777E-2</v>
      </c>
      <c r="F59" s="86">
        <v>618</v>
      </c>
      <c r="G59" s="100">
        <v>31</v>
      </c>
      <c r="H59" s="51" t="s">
        <v>418</v>
      </c>
      <c r="I59" s="104">
        <v>1.2027777777777778E-2</v>
      </c>
      <c r="J59" s="112">
        <v>971</v>
      </c>
      <c r="K59" s="129"/>
      <c r="L59" s="141"/>
      <c r="M59" s="144"/>
      <c r="N59" s="144"/>
      <c r="O59" s="147"/>
      <c r="P59" s="132"/>
    </row>
    <row r="60" spans="1:16" ht="15.75" customHeight="1" x14ac:dyDescent="0.25">
      <c r="A60" s="135"/>
      <c r="B60" s="138"/>
      <c r="C60" s="88">
        <v>47</v>
      </c>
      <c r="D60" s="51" t="s">
        <v>143</v>
      </c>
      <c r="E60" s="85">
        <v>2.8672453703703703E-2</v>
      </c>
      <c r="F60" s="86">
        <v>597</v>
      </c>
      <c r="G60" s="100">
        <v>103</v>
      </c>
      <c r="H60" s="51" t="s">
        <v>102</v>
      </c>
      <c r="I60" s="104">
        <v>2.2774305555555555E-2</v>
      </c>
      <c r="J60" s="112">
        <v>908</v>
      </c>
      <c r="K60" s="129"/>
      <c r="L60" s="141"/>
      <c r="M60" s="144"/>
      <c r="N60" s="144"/>
      <c r="O60" s="147"/>
      <c r="P60" s="132"/>
    </row>
    <row r="61" spans="1:16" ht="15.75" customHeight="1" x14ac:dyDescent="0.25">
      <c r="A61" s="135"/>
      <c r="B61" s="138"/>
      <c r="C61" s="88">
        <v>207</v>
      </c>
      <c r="D61" s="51" t="s">
        <v>149</v>
      </c>
      <c r="E61" s="85">
        <v>2.912615740740741E-2</v>
      </c>
      <c r="F61" s="86">
        <v>573</v>
      </c>
      <c r="G61" s="100">
        <v>187</v>
      </c>
      <c r="H61" s="51" t="s">
        <v>383</v>
      </c>
      <c r="I61" s="104">
        <v>2.2832175925925926E-2</v>
      </c>
      <c r="J61" s="112">
        <v>904</v>
      </c>
      <c r="K61" s="129"/>
      <c r="L61" s="141"/>
      <c r="M61" s="144"/>
      <c r="N61" s="144"/>
      <c r="O61" s="147"/>
      <c r="P61" s="132"/>
    </row>
    <row r="62" spans="1:16" ht="15.75" customHeight="1" x14ac:dyDescent="0.25">
      <c r="A62" s="135"/>
      <c r="B62" s="138"/>
      <c r="C62" s="88">
        <v>91</v>
      </c>
      <c r="D62" s="51" t="s">
        <v>280</v>
      </c>
      <c r="E62" s="85">
        <v>1.593402777777778E-2</v>
      </c>
      <c r="F62" s="86">
        <v>563</v>
      </c>
      <c r="G62" s="100">
        <v>47</v>
      </c>
      <c r="H62" s="51" t="s">
        <v>143</v>
      </c>
      <c r="I62" s="104">
        <v>2.2952546296296297E-2</v>
      </c>
      <c r="J62" s="112">
        <v>895</v>
      </c>
      <c r="K62" s="129"/>
      <c r="L62" s="141"/>
      <c r="M62" s="144"/>
      <c r="N62" s="144"/>
      <c r="O62" s="147"/>
      <c r="P62" s="132"/>
    </row>
    <row r="63" spans="1:16" ht="15.75" customHeight="1" x14ac:dyDescent="0.25">
      <c r="A63" s="135"/>
      <c r="B63" s="138"/>
      <c r="C63" s="88">
        <v>29</v>
      </c>
      <c r="D63" s="51" t="s">
        <v>281</v>
      </c>
      <c r="E63" s="85">
        <v>1.6077546296296295E-2</v>
      </c>
      <c r="F63" s="86">
        <v>548</v>
      </c>
      <c r="G63" s="100">
        <v>108</v>
      </c>
      <c r="H63" s="51" t="s">
        <v>136</v>
      </c>
      <c r="I63" s="104">
        <v>2.3460648148148147E-2</v>
      </c>
      <c r="J63" s="112">
        <v>858</v>
      </c>
      <c r="K63" s="129"/>
      <c r="L63" s="141"/>
      <c r="M63" s="144"/>
      <c r="N63" s="144"/>
      <c r="O63" s="147"/>
      <c r="P63" s="132"/>
    </row>
    <row r="64" spans="1:16" ht="15.75" customHeight="1" x14ac:dyDescent="0.25">
      <c r="A64" s="135"/>
      <c r="B64" s="138"/>
      <c r="C64" s="88">
        <v>89</v>
      </c>
      <c r="D64" s="51" t="s">
        <v>294</v>
      </c>
      <c r="E64" s="85">
        <v>1.6831018518518519E-2</v>
      </c>
      <c r="F64" s="86">
        <v>476</v>
      </c>
      <c r="G64" s="100">
        <v>89</v>
      </c>
      <c r="H64" s="51" t="s">
        <v>294</v>
      </c>
      <c r="I64" s="104">
        <v>1.2938657407407407E-2</v>
      </c>
      <c r="J64" s="112">
        <v>842</v>
      </c>
      <c r="K64" s="129"/>
      <c r="L64" s="141"/>
      <c r="M64" s="144"/>
      <c r="N64" s="144"/>
      <c r="O64" s="147"/>
      <c r="P64" s="132"/>
    </row>
    <row r="65" spans="1:16" ht="15.75" customHeight="1" x14ac:dyDescent="0.25">
      <c r="A65" s="135"/>
      <c r="B65" s="138"/>
      <c r="C65" s="89"/>
      <c r="D65" s="60"/>
      <c r="E65" s="91"/>
      <c r="F65" s="61"/>
      <c r="G65" s="100">
        <v>205</v>
      </c>
      <c r="H65" s="51" t="s">
        <v>128</v>
      </c>
      <c r="I65" s="104">
        <v>2.4004629629629629E-2</v>
      </c>
      <c r="J65" s="112">
        <v>821</v>
      </c>
      <c r="K65" s="129"/>
      <c r="L65" s="141"/>
      <c r="M65" s="144"/>
      <c r="N65" s="144"/>
      <c r="O65" s="147"/>
      <c r="P65" s="132"/>
    </row>
    <row r="66" spans="1:16" ht="15.75" customHeight="1" x14ac:dyDescent="0.25">
      <c r="A66" s="135"/>
      <c r="B66" s="138"/>
      <c r="C66" s="89"/>
      <c r="D66" s="60"/>
      <c r="E66" s="91"/>
      <c r="F66" s="61"/>
      <c r="G66" s="100">
        <v>82</v>
      </c>
      <c r="H66" s="51" t="s">
        <v>422</v>
      </c>
      <c r="I66" s="104">
        <v>1.3248842592592592E-2</v>
      </c>
      <c r="J66" s="112">
        <v>801</v>
      </c>
      <c r="K66" s="129"/>
      <c r="L66" s="141"/>
      <c r="M66" s="144"/>
      <c r="N66" s="144"/>
      <c r="O66" s="147"/>
      <c r="P66" s="132"/>
    </row>
    <row r="67" spans="1:16" ht="15.75" customHeight="1" x14ac:dyDescent="0.25">
      <c r="A67" s="135"/>
      <c r="B67" s="138"/>
      <c r="C67" s="89"/>
      <c r="D67" s="60"/>
      <c r="E67" s="91"/>
      <c r="F67" s="61"/>
      <c r="G67" s="100">
        <v>207</v>
      </c>
      <c r="H67" s="51" t="s">
        <v>149</v>
      </c>
      <c r="I67" s="104">
        <v>2.5605324074074075E-2</v>
      </c>
      <c r="J67" s="112">
        <v>719</v>
      </c>
      <c r="K67" s="129"/>
      <c r="L67" s="141"/>
      <c r="M67" s="144"/>
      <c r="N67" s="144"/>
      <c r="O67" s="147"/>
      <c r="P67" s="132"/>
    </row>
    <row r="68" spans="1:16" ht="15.75" customHeight="1" thickBot="1" x14ac:dyDescent="0.3">
      <c r="A68" s="136"/>
      <c r="B68" s="139"/>
      <c r="C68" s="90"/>
      <c r="D68" s="62"/>
      <c r="E68" s="92"/>
      <c r="F68" s="63"/>
      <c r="G68" s="99"/>
      <c r="H68" s="64"/>
      <c r="I68" s="109"/>
      <c r="J68" s="113"/>
      <c r="K68" s="130"/>
      <c r="L68" s="142"/>
      <c r="M68" s="145"/>
      <c r="N68" s="145"/>
      <c r="O68" s="148"/>
      <c r="P68" s="133"/>
    </row>
    <row r="69" spans="1:16" ht="15.75" customHeight="1" x14ac:dyDescent="0.25">
      <c r="A69" s="134">
        <v>5</v>
      </c>
      <c r="B69" s="137" t="s">
        <v>250</v>
      </c>
      <c r="C69" s="88">
        <v>37</v>
      </c>
      <c r="D69" s="51" t="s">
        <v>249</v>
      </c>
      <c r="E69" s="85">
        <v>1.2739583333333332E-2</v>
      </c>
      <c r="F69" s="86">
        <v>961</v>
      </c>
      <c r="G69" s="108">
        <v>105</v>
      </c>
      <c r="H69" s="58" t="s">
        <v>251</v>
      </c>
      <c r="I69" s="110">
        <v>9.7291666666666655E-3</v>
      </c>
      <c r="J69" s="111">
        <v>1427</v>
      </c>
      <c r="K69" s="128">
        <f>SUM(F69:F84)+SUM(J69:J84)</f>
        <v>17819</v>
      </c>
      <c r="L69" s="140"/>
      <c r="M69" s="143"/>
      <c r="N69" s="143">
        <v>5208</v>
      </c>
      <c r="O69" s="146">
        <v>3624</v>
      </c>
      <c r="P69" s="131">
        <f>L69+M69+N69+O69+K69</f>
        <v>26651</v>
      </c>
    </row>
    <row r="70" spans="1:16" ht="15.75" customHeight="1" x14ac:dyDescent="0.25">
      <c r="A70" s="135"/>
      <c r="B70" s="138"/>
      <c r="C70" s="88">
        <v>105</v>
      </c>
      <c r="D70" s="51" t="s">
        <v>251</v>
      </c>
      <c r="E70" s="85">
        <v>1.2744212962962962E-2</v>
      </c>
      <c r="F70" s="86">
        <v>960</v>
      </c>
      <c r="G70" s="100">
        <v>34</v>
      </c>
      <c r="H70" s="51" t="s">
        <v>253</v>
      </c>
      <c r="I70" s="104">
        <v>1.005787037037037E-2</v>
      </c>
      <c r="J70" s="112">
        <v>1345</v>
      </c>
      <c r="K70" s="129"/>
      <c r="L70" s="141"/>
      <c r="M70" s="144"/>
      <c r="N70" s="144"/>
      <c r="O70" s="147"/>
      <c r="P70" s="132"/>
    </row>
    <row r="71" spans="1:16" ht="15.75" customHeight="1" x14ac:dyDescent="0.25">
      <c r="A71" s="135"/>
      <c r="B71" s="138"/>
      <c r="C71" s="88">
        <v>34</v>
      </c>
      <c r="D71" s="51" t="s">
        <v>253</v>
      </c>
      <c r="E71" s="85">
        <v>1.2924768518518521E-2</v>
      </c>
      <c r="F71" s="86">
        <v>933</v>
      </c>
      <c r="G71" s="100">
        <v>37</v>
      </c>
      <c r="H71" s="51" t="s">
        <v>249</v>
      </c>
      <c r="I71" s="104">
        <v>1.0197916666666666E-2</v>
      </c>
      <c r="J71" s="112">
        <v>1312</v>
      </c>
      <c r="K71" s="129"/>
      <c r="L71" s="141"/>
      <c r="M71" s="144"/>
      <c r="N71" s="144"/>
      <c r="O71" s="147"/>
      <c r="P71" s="132"/>
    </row>
    <row r="72" spans="1:16" ht="15.75" customHeight="1" x14ac:dyDescent="0.25">
      <c r="A72" s="135"/>
      <c r="B72" s="138"/>
      <c r="C72" s="88">
        <v>48</v>
      </c>
      <c r="D72" s="51" t="s">
        <v>254</v>
      </c>
      <c r="E72" s="85">
        <v>1.2976851851851852E-2</v>
      </c>
      <c r="F72" s="86">
        <v>925</v>
      </c>
      <c r="G72" s="100">
        <v>88</v>
      </c>
      <c r="H72" s="51" t="s">
        <v>272</v>
      </c>
      <c r="I72" s="104">
        <v>1.1403935185185185E-2</v>
      </c>
      <c r="J72" s="112">
        <v>1073</v>
      </c>
      <c r="K72" s="129"/>
      <c r="L72" s="141"/>
      <c r="M72" s="144"/>
      <c r="N72" s="144"/>
      <c r="O72" s="147"/>
      <c r="P72" s="132"/>
    </row>
    <row r="73" spans="1:16" ht="15.75" customHeight="1" x14ac:dyDescent="0.25">
      <c r="A73" s="135"/>
      <c r="B73" s="138"/>
      <c r="C73" s="88">
        <v>139</v>
      </c>
      <c r="D73" s="51" t="s">
        <v>268</v>
      </c>
      <c r="E73" s="85">
        <v>1.4844907407407406E-2</v>
      </c>
      <c r="F73" s="86">
        <v>680</v>
      </c>
      <c r="G73" s="100">
        <v>146</v>
      </c>
      <c r="H73" s="51" t="s">
        <v>416</v>
      </c>
      <c r="I73" s="104">
        <v>1.1432870370370371E-2</v>
      </c>
      <c r="J73" s="112">
        <v>1068</v>
      </c>
      <c r="K73" s="129"/>
      <c r="L73" s="141"/>
      <c r="M73" s="144"/>
      <c r="N73" s="144"/>
      <c r="O73" s="147"/>
      <c r="P73" s="132"/>
    </row>
    <row r="74" spans="1:16" ht="15.75" customHeight="1" x14ac:dyDescent="0.25">
      <c r="A74" s="135"/>
      <c r="B74" s="138"/>
      <c r="C74" s="88">
        <v>88</v>
      </c>
      <c r="D74" s="51" t="s">
        <v>272</v>
      </c>
      <c r="E74" s="85">
        <v>1.505439814814815E-2</v>
      </c>
      <c r="F74" s="86">
        <v>657</v>
      </c>
      <c r="G74" s="100">
        <v>140</v>
      </c>
      <c r="H74" s="51" t="s">
        <v>291</v>
      </c>
      <c r="I74" s="104">
        <v>1.1495370370370371E-2</v>
      </c>
      <c r="J74" s="112">
        <v>1057</v>
      </c>
      <c r="K74" s="129"/>
      <c r="L74" s="141"/>
      <c r="M74" s="144"/>
      <c r="N74" s="144"/>
      <c r="O74" s="147"/>
      <c r="P74" s="132"/>
    </row>
    <row r="75" spans="1:16" ht="15.75" customHeight="1" x14ac:dyDescent="0.25">
      <c r="A75" s="135"/>
      <c r="B75" s="138"/>
      <c r="C75" s="88">
        <v>140</v>
      </c>
      <c r="D75" s="51" t="s">
        <v>291</v>
      </c>
      <c r="E75" s="85">
        <v>1.6540509259259258E-2</v>
      </c>
      <c r="F75" s="86">
        <v>503</v>
      </c>
      <c r="G75" s="100">
        <v>139</v>
      </c>
      <c r="H75" s="51" t="s">
        <v>268</v>
      </c>
      <c r="I75" s="104">
        <v>1.1511574074074075E-2</v>
      </c>
      <c r="J75" s="112">
        <v>1055</v>
      </c>
      <c r="K75" s="129"/>
      <c r="L75" s="141"/>
      <c r="M75" s="144"/>
      <c r="N75" s="144"/>
      <c r="O75" s="147"/>
      <c r="P75" s="132"/>
    </row>
    <row r="76" spans="1:16" ht="15.75" customHeight="1" x14ac:dyDescent="0.25">
      <c r="A76" s="135"/>
      <c r="B76" s="138"/>
      <c r="C76" s="88">
        <v>96</v>
      </c>
      <c r="D76" s="51" t="s">
        <v>293</v>
      </c>
      <c r="E76" s="85">
        <v>1.6777777777777777E-2</v>
      </c>
      <c r="F76" s="86">
        <v>481</v>
      </c>
      <c r="G76" s="100">
        <v>96</v>
      </c>
      <c r="H76" s="51" t="s">
        <v>293</v>
      </c>
      <c r="I76" s="104">
        <v>1.2215277777777778E-2</v>
      </c>
      <c r="J76" s="112">
        <v>943</v>
      </c>
      <c r="K76" s="129"/>
      <c r="L76" s="141"/>
      <c r="M76" s="144"/>
      <c r="N76" s="144"/>
      <c r="O76" s="147"/>
      <c r="P76" s="132"/>
    </row>
    <row r="77" spans="1:16" ht="15.75" customHeight="1" x14ac:dyDescent="0.25">
      <c r="A77" s="135"/>
      <c r="B77" s="138"/>
      <c r="C77" s="88">
        <v>114</v>
      </c>
      <c r="D77" s="51" t="s">
        <v>306</v>
      </c>
      <c r="E77" s="85">
        <v>1.7819444444444447E-2</v>
      </c>
      <c r="F77" s="86">
        <v>388</v>
      </c>
      <c r="G77" s="100">
        <v>114</v>
      </c>
      <c r="H77" s="51" t="s">
        <v>306</v>
      </c>
      <c r="I77" s="104">
        <v>1.2646990740740742E-2</v>
      </c>
      <c r="J77" s="112">
        <v>861</v>
      </c>
      <c r="K77" s="129"/>
      <c r="L77" s="141"/>
      <c r="M77" s="144"/>
      <c r="N77" s="144"/>
      <c r="O77" s="147"/>
      <c r="P77" s="132"/>
    </row>
    <row r="78" spans="1:16" ht="15.75" customHeight="1" x14ac:dyDescent="0.25">
      <c r="A78" s="135"/>
      <c r="B78" s="138"/>
      <c r="C78" s="88">
        <v>142</v>
      </c>
      <c r="D78" s="51" t="s">
        <v>340</v>
      </c>
      <c r="E78" s="85">
        <v>2.4410879629629626E-2</v>
      </c>
      <c r="F78" s="86">
        <v>0</v>
      </c>
      <c r="G78" s="100">
        <v>122</v>
      </c>
      <c r="H78" s="51" t="s">
        <v>423</v>
      </c>
      <c r="I78" s="104">
        <v>1.3880787037037037E-2</v>
      </c>
      <c r="J78" s="112">
        <v>725</v>
      </c>
      <c r="K78" s="129"/>
      <c r="L78" s="141"/>
      <c r="M78" s="144"/>
      <c r="N78" s="144"/>
      <c r="O78" s="147"/>
      <c r="P78" s="132"/>
    </row>
    <row r="79" spans="1:16" ht="15.75" customHeight="1" x14ac:dyDescent="0.25">
      <c r="A79" s="135"/>
      <c r="B79" s="138"/>
      <c r="C79" s="88"/>
      <c r="D79" s="51"/>
      <c r="E79" s="93"/>
      <c r="F79" s="87"/>
      <c r="G79" s="100">
        <v>142</v>
      </c>
      <c r="H79" s="51" t="s">
        <v>340</v>
      </c>
      <c r="I79" s="104">
        <v>1.6484953703703703E-2</v>
      </c>
      <c r="J79" s="112">
        <v>465</v>
      </c>
      <c r="K79" s="129"/>
      <c r="L79" s="141"/>
      <c r="M79" s="144"/>
      <c r="N79" s="144"/>
      <c r="O79" s="147"/>
      <c r="P79" s="132"/>
    </row>
    <row r="80" spans="1:16" ht="15.75" customHeight="1" x14ac:dyDescent="0.25">
      <c r="A80" s="135"/>
      <c r="B80" s="138"/>
      <c r="C80" s="88"/>
      <c r="D80" s="51"/>
      <c r="E80" s="93"/>
      <c r="F80" s="87"/>
      <c r="G80" s="100"/>
      <c r="H80" s="51"/>
      <c r="I80" s="104"/>
      <c r="J80" s="112"/>
      <c r="K80" s="129"/>
      <c r="L80" s="141"/>
      <c r="M80" s="144"/>
      <c r="N80" s="144"/>
      <c r="O80" s="147"/>
      <c r="P80" s="132"/>
    </row>
    <row r="81" spans="1:16" ht="15.75" customHeight="1" x14ac:dyDescent="0.25">
      <c r="A81" s="135"/>
      <c r="B81" s="138"/>
      <c r="C81" s="89"/>
      <c r="D81" s="60"/>
      <c r="E81" s="91"/>
      <c r="F81" s="61"/>
      <c r="G81" s="100"/>
      <c r="H81" s="51"/>
      <c r="I81" s="104"/>
      <c r="J81" s="112"/>
      <c r="K81" s="129"/>
      <c r="L81" s="141"/>
      <c r="M81" s="144"/>
      <c r="N81" s="144"/>
      <c r="O81" s="147"/>
      <c r="P81" s="132"/>
    </row>
    <row r="82" spans="1:16" ht="15.75" customHeight="1" x14ac:dyDescent="0.25">
      <c r="A82" s="135"/>
      <c r="B82" s="138"/>
      <c r="C82" s="89"/>
      <c r="D82" s="60"/>
      <c r="E82" s="91"/>
      <c r="F82" s="61"/>
      <c r="G82" s="100"/>
      <c r="H82" s="51"/>
      <c r="I82" s="104"/>
      <c r="J82" s="112"/>
      <c r="K82" s="129"/>
      <c r="L82" s="141"/>
      <c r="M82" s="144"/>
      <c r="N82" s="144"/>
      <c r="O82" s="147"/>
      <c r="P82" s="132"/>
    </row>
    <row r="83" spans="1:16" ht="15.75" customHeight="1" x14ac:dyDescent="0.25">
      <c r="A83" s="135"/>
      <c r="B83" s="138"/>
      <c r="C83" s="89"/>
      <c r="D83" s="60"/>
      <c r="E83" s="91"/>
      <c r="F83" s="61"/>
      <c r="G83" s="100"/>
      <c r="H83" s="51"/>
      <c r="I83" s="104"/>
      <c r="J83" s="112"/>
      <c r="K83" s="129"/>
      <c r="L83" s="141"/>
      <c r="M83" s="144"/>
      <c r="N83" s="144"/>
      <c r="O83" s="147"/>
      <c r="P83" s="132"/>
    </row>
    <row r="84" spans="1:16" ht="15.75" customHeight="1" thickBot="1" x14ac:dyDescent="0.3">
      <c r="A84" s="136"/>
      <c r="B84" s="139"/>
      <c r="C84" s="90"/>
      <c r="D84" s="62"/>
      <c r="E84" s="92"/>
      <c r="F84" s="63"/>
      <c r="G84" s="99"/>
      <c r="H84" s="64"/>
      <c r="I84" s="109"/>
      <c r="J84" s="113"/>
      <c r="K84" s="130"/>
      <c r="L84" s="142"/>
      <c r="M84" s="145"/>
      <c r="N84" s="145"/>
      <c r="O84" s="148"/>
      <c r="P84" s="133"/>
    </row>
    <row r="85" spans="1:16" ht="15.75" customHeight="1" x14ac:dyDescent="0.25">
      <c r="A85" s="134">
        <v>6</v>
      </c>
      <c r="B85" s="137" t="s">
        <v>55</v>
      </c>
      <c r="C85" s="88">
        <v>28</v>
      </c>
      <c r="D85" s="51" t="s">
        <v>88</v>
      </c>
      <c r="E85" s="85">
        <v>2.2824074074074076E-2</v>
      </c>
      <c r="F85" s="86">
        <v>984</v>
      </c>
      <c r="G85" s="121">
        <v>28</v>
      </c>
      <c r="H85" s="122" t="s">
        <v>88</v>
      </c>
      <c r="I85" s="123">
        <v>1.8392361111111113E-2</v>
      </c>
      <c r="J85" s="111">
        <v>1325</v>
      </c>
      <c r="K85" s="128">
        <f>SUM(F85:F100)+SUM(J85:J100)</f>
        <v>20332</v>
      </c>
      <c r="L85" s="140">
        <v>3324</v>
      </c>
      <c r="M85" s="143">
        <v>2984</v>
      </c>
      <c r="N85" s="143"/>
      <c r="O85" s="146"/>
      <c r="P85" s="131">
        <f>L85+M85+N85+O85+K85</f>
        <v>26640</v>
      </c>
    </row>
    <row r="86" spans="1:16" ht="15.75" customHeight="1" x14ac:dyDescent="0.25">
      <c r="A86" s="135"/>
      <c r="B86" s="138"/>
      <c r="C86" s="88">
        <v>16</v>
      </c>
      <c r="D86" s="51" t="s">
        <v>265</v>
      </c>
      <c r="E86" s="85">
        <v>1.4473379629629628E-2</v>
      </c>
      <c r="F86" s="86">
        <v>724</v>
      </c>
      <c r="G86" s="118">
        <v>16</v>
      </c>
      <c r="H86" s="119" t="s">
        <v>265</v>
      </c>
      <c r="I86" s="120">
        <v>1.080324074074074E-2</v>
      </c>
      <c r="J86" s="112">
        <v>1184</v>
      </c>
      <c r="K86" s="129"/>
      <c r="L86" s="141"/>
      <c r="M86" s="144"/>
      <c r="N86" s="144"/>
      <c r="O86" s="147"/>
      <c r="P86" s="132"/>
    </row>
    <row r="87" spans="1:16" ht="15.75" customHeight="1" x14ac:dyDescent="0.25">
      <c r="A87" s="135"/>
      <c r="B87" s="138"/>
      <c r="C87" s="88">
        <v>203</v>
      </c>
      <c r="D87" s="51" t="s">
        <v>124</v>
      </c>
      <c r="E87" s="85">
        <v>2.7427083333333335E-2</v>
      </c>
      <c r="F87" s="86">
        <v>666</v>
      </c>
      <c r="G87" s="118">
        <v>38</v>
      </c>
      <c r="H87" s="119" t="s">
        <v>154</v>
      </c>
      <c r="I87" s="120">
        <v>2.153009259259259E-2</v>
      </c>
      <c r="J87" s="112">
        <v>1007</v>
      </c>
      <c r="K87" s="129"/>
      <c r="L87" s="141"/>
      <c r="M87" s="144"/>
      <c r="N87" s="144"/>
      <c r="O87" s="147"/>
      <c r="P87" s="132"/>
    </row>
    <row r="88" spans="1:16" ht="15.75" customHeight="1" x14ac:dyDescent="0.25">
      <c r="A88" s="135"/>
      <c r="B88" s="138"/>
      <c r="C88" s="88">
        <v>137</v>
      </c>
      <c r="D88" s="51" t="s">
        <v>139</v>
      </c>
      <c r="E88" s="85">
        <v>2.8284722222222222E-2</v>
      </c>
      <c r="F88" s="86">
        <v>618</v>
      </c>
      <c r="G88" s="118">
        <v>57</v>
      </c>
      <c r="H88" s="119" t="s">
        <v>380</v>
      </c>
      <c r="I88" s="120">
        <v>2.1785879629629631E-2</v>
      </c>
      <c r="J88" s="112">
        <v>986</v>
      </c>
      <c r="K88" s="129"/>
      <c r="L88" s="141"/>
      <c r="M88" s="144"/>
      <c r="N88" s="144"/>
      <c r="O88" s="147"/>
      <c r="P88" s="132"/>
    </row>
    <row r="89" spans="1:16" ht="15.75" customHeight="1" x14ac:dyDescent="0.25">
      <c r="A89" s="135"/>
      <c r="B89" s="138"/>
      <c r="C89" s="88">
        <v>9</v>
      </c>
      <c r="D89" s="51" t="s">
        <v>141</v>
      </c>
      <c r="E89" s="85">
        <v>2.8450231481481483E-2</v>
      </c>
      <c r="F89" s="86">
        <v>609</v>
      </c>
      <c r="G89" s="118">
        <v>55</v>
      </c>
      <c r="H89" s="119" t="s">
        <v>174</v>
      </c>
      <c r="I89" s="120">
        <v>2.243287037037037E-2</v>
      </c>
      <c r="J89" s="112">
        <v>934</v>
      </c>
      <c r="K89" s="129"/>
      <c r="L89" s="141"/>
      <c r="M89" s="144"/>
      <c r="N89" s="144"/>
      <c r="O89" s="147"/>
      <c r="P89" s="132"/>
    </row>
    <row r="90" spans="1:16" ht="15.75" customHeight="1" x14ac:dyDescent="0.25">
      <c r="A90" s="135"/>
      <c r="B90" s="138"/>
      <c r="C90" s="88">
        <v>135</v>
      </c>
      <c r="D90" s="51" t="s">
        <v>147</v>
      </c>
      <c r="E90" s="85">
        <v>2.9017361111111108E-2</v>
      </c>
      <c r="F90" s="86">
        <v>578</v>
      </c>
      <c r="G90" s="118">
        <v>135</v>
      </c>
      <c r="H90" s="119" t="s">
        <v>147</v>
      </c>
      <c r="I90" s="120">
        <v>2.2480324074074076E-2</v>
      </c>
      <c r="J90" s="112">
        <v>930</v>
      </c>
      <c r="K90" s="129"/>
      <c r="L90" s="141"/>
      <c r="M90" s="144"/>
      <c r="N90" s="144"/>
      <c r="O90" s="147"/>
      <c r="P90" s="132"/>
    </row>
    <row r="91" spans="1:16" ht="15.75" customHeight="1" x14ac:dyDescent="0.25">
      <c r="A91" s="135"/>
      <c r="B91" s="138"/>
      <c r="C91" s="88">
        <v>38</v>
      </c>
      <c r="D91" s="51" t="s">
        <v>154</v>
      </c>
      <c r="E91" s="85">
        <v>2.9253472222222219E-2</v>
      </c>
      <c r="F91" s="86">
        <v>566</v>
      </c>
      <c r="G91" s="118">
        <v>9</v>
      </c>
      <c r="H91" s="119" t="s">
        <v>141</v>
      </c>
      <c r="I91" s="120">
        <v>2.2714120370370374E-2</v>
      </c>
      <c r="J91" s="112">
        <v>913</v>
      </c>
      <c r="K91" s="129"/>
      <c r="L91" s="141"/>
      <c r="M91" s="144"/>
      <c r="N91" s="144"/>
      <c r="O91" s="147"/>
      <c r="P91" s="132"/>
    </row>
    <row r="92" spans="1:16" ht="15.75" customHeight="1" x14ac:dyDescent="0.25">
      <c r="A92" s="135"/>
      <c r="B92" s="138"/>
      <c r="C92" s="88">
        <v>55</v>
      </c>
      <c r="D92" s="51" t="s">
        <v>174</v>
      </c>
      <c r="E92" s="85">
        <v>3.0811342592592592E-2</v>
      </c>
      <c r="F92" s="86">
        <v>489</v>
      </c>
      <c r="G92" s="118">
        <v>74</v>
      </c>
      <c r="H92" s="119" t="s">
        <v>315</v>
      </c>
      <c r="I92" s="120">
        <v>1.3056712962962963E-2</v>
      </c>
      <c r="J92" s="112">
        <v>826</v>
      </c>
      <c r="K92" s="129"/>
      <c r="L92" s="141"/>
      <c r="M92" s="144"/>
      <c r="N92" s="144"/>
      <c r="O92" s="147"/>
      <c r="P92" s="132"/>
    </row>
    <row r="93" spans="1:16" ht="15.75" customHeight="1" x14ac:dyDescent="0.25">
      <c r="A93" s="135"/>
      <c r="B93" s="138"/>
      <c r="C93" s="88">
        <v>184</v>
      </c>
      <c r="D93" s="51" t="s">
        <v>175</v>
      </c>
      <c r="E93" s="85">
        <v>3.089467592592593E-2</v>
      </c>
      <c r="F93" s="86">
        <v>485</v>
      </c>
      <c r="G93" s="118">
        <v>137</v>
      </c>
      <c r="H93" s="119" t="s">
        <v>139</v>
      </c>
      <c r="I93" s="120">
        <v>2.4181712962962964E-2</v>
      </c>
      <c r="J93" s="112">
        <v>809</v>
      </c>
      <c r="K93" s="129"/>
      <c r="L93" s="141"/>
      <c r="M93" s="144"/>
      <c r="N93" s="144"/>
      <c r="O93" s="147"/>
      <c r="P93" s="132"/>
    </row>
    <row r="94" spans="1:16" ht="15.75" customHeight="1" x14ac:dyDescent="0.25">
      <c r="A94" s="135"/>
      <c r="B94" s="138"/>
      <c r="C94" s="88">
        <v>213</v>
      </c>
      <c r="D94" s="51" t="s">
        <v>196</v>
      </c>
      <c r="E94" s="85">
        <v>3.2762731481481483E-2</v>
      </c>
      <c r="F94" s="86">
        <v>401</v>
      </c>
      <c r="G94" s="118">
        <v>203</v>
      </c>
      <c r="H94" s="119" t="s">
        <v>124</v>
      </c>
      <c r="I94" s="120">
        <v>2.4585648148148148E-2</v>
      </c>
      <c r="J94" s="112">
        <v>782</v>
      </c>
      <c r="K94" s="129"/>
      <c r="L94" s="141"/>
      <c r="M94" s="144"/>
      <c r="N94" s="144"/>
      <c r="O94" s="147"/>
      <c r="P94" s="132"/>
    </row>
    <row r="95" spans="1:16" ht="15.75" customHeight="1" x14ac:dyDescent="0.25">
      <c r="A95" s="135"/>
      <c r="B95" s="138"/>
      <c r="C95" s="88">
        <v>127</v>
      </c>
      <c r="D95" s="51" t="s">
        <v>199</v>
      </c>
      <c r="E95" s="85">
        <v>3.3454861111111109E-2</v>
      </c>
      <c r="F95" s="86">
        <v>372</v>
      </c>
      <c r="G95" s="118">
        <v>213</v>
      </c>
      <c r="H95" s="119" t="s">
        <v>196</v>
      </c>
      <c r="I95" s="120">
        <v>2.5115740740740741E-2</v>
      </c>
      <c r="J95" s="112">
        <v>749</v>
      </c>
      <c r="K95" s="129"/>
      <c r="L95" s="141"/>
      <c r="M95" s="144"/>
      <c r="N95" s="144"/>
      <c r="O95" s="147"/>
      <c r="P95" s="132"/>
    </row>
    <row r="96" spans="1:16" ht="15.75" customHeight="1" x14ac:dyDescent="0.25">
      <c r="A96" s="135"/>
      <c r="B96" s="138"/>
      <c r="C96" s="88">
        <v>74</v>
      </c>
      <c r="D96" s="51" t="s">
        <v>315</v>
      </c>
      <c r="E96" s="85">
        <v>1.9039351851851852E-2</v>
      </c>
      <c r="F96" s="86">
        <v>290</v>
      </c>
      <c r="G96" s="118">
        <v>232</v>
      </c>
      <c r="H96" s="119" t="s">
        <v>396</v>
      </c>
      <c r="I96" s="120">
        <v>2.6233796296296293E-2</v>
      </c>
      <c r="J96" s="112">
        <v>662</v>
      </c>
      <c r="K96" s="129"/>
      <c r="L96" s="141"/>
      <c r="M96" s="144"/>
      <c r="N96" s="144"/>
      <c r="O96" s="147"/>
      <c r="P96" s="132"/>
    </row>
    <row r="97" spans="1:16" ht="15.75" customHeight="1" x14ac:dyDescent="0.25">
      <c r="A97" s="135"/>
      <c r="B97" s="138"/>
      <c r="C97" s="89"/>
      <c r="D97" s="60"/>
      <c r="E97" s="91"/>
      <c r="F97" s="61"/>
      <c r="G97" s="118">
        <v>67</v>
      </c>
      <c r="H97" s="119" t="s">
        <v>424</v>
      </c>
      <c r="I97" s="120">
        <v>1.4504629629629629E-2</v>
      </c>
      <c r="J97" s="112">
        <v>655</v>
      </c>
      <c r="K97" s="129"/>
      <c r="L97" s="141"/>
      <c r="M97" s="144"/>
      <c r="N97" s="144"/>
      <c r="O97" s="147"/>
      <c r="P97" s="132"/>
    </row>
    <row r="98" spans="1:16" ht="15.75" customHeight="1" x14ac:dyDescent="0.25">
      <c r="A98" s="135"/>
      <c r="B98" s="138"/>
      <c r="C98" s="89"/>
      <c r="D98" s="60"/>
      <c r="E98" s="91"/>
      <c r="F98" s="61"/>
      <c r="G98" s="118">
        <v>127</v>
      </c>
      <c r="H98" s="119" t="s">
        <v>199</v>
      </c>
      <c r="I98" s="120">
        <v>2.7101851851851849E-2</v>
      </c>
      <c r="J98" s="112">
        <v>634</v>
      </c>
      <c r="K98" s="129"/>
      <c r="L98" s="141"/>
      <c r="M98" s="144"/>
      <c r="N98" s="144"/>
      <c r="O98" s="147"/>
      <c r="P98" s="132"/>
    </row>
    <row r="99" spans="1:16" ht="15.75" customHeight="1" x14ac:dyDescent="0.25">
      <c r="A99" s="135"/>
      <c r="B99" s="138"/>
      <c r="C99" s="89"/>
      <c r="D99" s="60"/>
      <c r="E99" s="91"/>
      <c r="F99" s="61"/>
      <c r="G99" s="118">
        <v>184</v>
      </c>
      <c r="H99" s="119" t="s">
        <v>175</v>
      </c>
      <c r="I99" s="120">
        <v>2.7725694444444445E-2</v>
      </c>
      <c r="J99" s="112">
        <v>601</v>
      </c>
      <c r="K99" s="129"/>
      <c r="L99" s="141"/>
      <c r="M99" s="144"/>
      <c r="N99" s="144"/>
      <c r="O99" s="147"/>
      <c r="P99" s="132"/>
    </row>
    <row r="100" spans="1:16" ht="15.75" customHeight="1" thickBot="1" x14ac:dyDescent="0.3">
      <c r="A100" s="136"/>
      <c r="B100" s="139"/>
      <c r="C100" s="90"/>
      <c r="D100" s="62"/>
      <c r="E100" s="92"/>
      <c r="F100" s="63"/>
      <c r="G100" s="118">
        <v>117</v>
      </c>
      <c r="H100" s="119" t="s">
        <v>428</v>
      </c>
      <c r="I100" s="120">
        <v>1.551388888888889E-2</v>
      </c>
      <c r="J100" s="112">
        <v>553</v>
      </c>
      <c r="K100" s="130"/>
      <c r="L100" s="142"/>
      <c r="M100" s="145"/>
      <c r="N100" s="145"/>
      <c r="O100" s="148"/>
      <c r="P100" s="133"/>
    </row>
    <row r="101" spans="1:16" ht="15.75" customHeight="1" x14ac:dyDescent="0.25">
      <c r="A101" s="134">
        <v>7</v>
      </c>
      <c r="B101" s="137" t="s">
        <v>46</v>
      </c>
      <c r="C101" s="88">
        <v>211</v>
      </c>
      <c r="D101" s="51" t="s">
        <v>109</v>
      </c>
      <c r="E101" s="85">
        <v>2.5571759259259256E-2</v>
      </c>
      <c r="F101" s="105">
        <v>781</v>
      </c>
      <c r="G101" s="108">
        <v>39</v>
      </c>
      <c r="H101" s="58" t="s">
        <v>370</v>
      </c>
      <c r="I101" s="110">
        <v>1.996527777777778E-2</v>
      </c>
      <c r="J101" s="111">
        <v>1150</v>
      </c>
      <c r="K101" s="128">
        <f>SUM(F101:F116)+SUM(J101:J116)</f>
        <v>19820</v>
      </c>
      <c r="L101" s="140">
        <v>3504</v>
      </c>
      <c r="M101" s="143"/>
      <c r="N101" s="143">
        <v>2964</v>
      </c>
      <c r="O101" s="146"/>
      <c r="P101" s="131">
        <f>L101+M101+N101+O101+K101</f>
        <v>26288</v>
      </c>
    </row>
    <row r="102" spans="1:16" ht="15.75" customHeight="1" x14ac:dyDescent="0.25">
      <c r="A102" s="135"/>
      <c r="B102" s="138"/>
      <c r="C102" s="88">
        <v>42</v>
      </c>
      <c r="D102" s="51" t="s">
        <v>114</v>
      </c>
      <c r="E102" s="85">
        <v>2.6644675925925926E-2</v>
      </c>
      <c r="F102" s="105">
        <v>713</v>
      </c>
      <c r="G102" s="100">
        <v>42</v>
      </c>
      <c r="H102" s="51" t="s">
        <v>114</v>
      </c>
      <c r="I102" s="104">
        <v>2.0871527777777777E-2</v>
      </c>
      <c r="J102" s="112">
        <v>1064</v>
      </c>
      <c r="K102" s="129"/>
      <c r="L102" s="141"/>
      <c r="M102" s="144"/>
      <c r="N102" s="144"/>
      <c r="O102" s="147"/>
      <c r="P102" s="132"/>
    </row>
    <row r="103" spans="1:16" ht="15.75" customHeight="1" x14ac:dyDescent="0.25">
      <c r="A103" s="135"/>
      <c r="B103" s="138"/>
      <c r="C103" s="88">
        <v>196</v>
      </c>
      <c r="D103" s="51" t="s">
        <v>121</v>
      </c>
      <c r="E103" s="85">
        <v>2.7261574074074077E-2</v>
      </c>
      <c r="F103" s="105">
        <v>676</v>
      </c>
      <c r="G103" s="100">
        <v>150</v>
      </c>
      <c r="H103" s="51" t="s">
        <v>145</v>
      </c>
      <c r="I103" s="104">
        <v>2.1840277777777778E-2</v>
      </c>
      <c r="J103" s="112">
        <v>981</v>
      </c>
      <c r="K103" s="129"/>
      <c r="L103" s="141"/>
      <c r="M103" s="144"/>
      <c r="N103" s="144"/>
      <c r="O103" s="147"/>
      <c r="P103" s="132"/>
    </row>
    <row r="104" spans="1:16" ht="15.75" customHeight="1" x14ac:dyDescent="0.25">
      <c r="A104" s="135"/>
      <c r="B104" s="138"/>
      <c r="C104" s="88">
        <v>18</v>
      </c>
      <c r="D104" s="51" t="s">
        <v>144</v>
      </c>
      <c r="E104" s="85">
        <v>2.87349537037037E-2</v>
      </c>
      <c r="F104" s="105">
        <v>594</v>
      </c>
      <c r="G104" s="100">
        <v>196</v>
      </c>
      <c r="H104" s="51" t="s">
        <v>121</v>
      </c>
      <c r="I104" s="104">
        <v>2.1980324074074076E-2</v>
      </c>
      <c r="J104" s="112">
        <v>970</v>
      </c>
      <c r="K104" s="129"/>
      <c r="L104" s="141"/>
      <c r="M104" s="144"/>
      <c r="N104" s="144"/>
      <c r="O104" s="147"/>
      <c r="P104" s="132"/>
    </row>
    <row r="105" spans="1:16" ht="15.75" customHeight="1" x14ac:dyDescent="0.25">
      <c r="A105" s="135"/>
      <c r="B105" s="138"/>
      <c r="C105" s="88">
        <v>150</v>
      </c>
      <c r="D105" s="51" t="s">
        <v>145</v>
      </c>
      <c r="E105" s="85">
        <v>2.8847222222222222E-2</v>
      </c>
      <c r="F105" s="105">
        <v>588</v>
      </c>
      <c r="G105" s="100">
        <v>33</v>
      </c>
      <c r="H105" s="51" t="s">
        <v>301</v>
      </c>
      <c r="I105" s="104">
        <v>1.2634259259259257E-2</v>
      </c>
      <c r="J105" s="112">
        <v>883</v>
      </c>
      <c r="K105" s="129"/>
      <c r="L105" s="141"/>
      <c r="M105" s="144"/>
      <c r="N105" s="144"/>
      <c r="O105" s="147"/>
      <c r="P105" s="132"/>
    </row>
    <row r="106" spans="1:16" ht="15.75" customHeight="1" x14ac:dyDescent="0.25">
      <c r="A106" s="135"/>
      <c r="B106" s="138"/>
      <c r="C106" s="88">
        <v>161</v>
      </c>
      <c r="D106" s="51" t="s">
        <v>146</v>
      </c>
      <c r="E106" s="85">
        <v>2.8981481481481483E-2</v>
      </c>
      <c r="F106" s="105">
        <v>580</v>
      </c>
      <c r="G106" s="100">
        <v>18</v>
      </c>
      <c r="H106" s="51" t="s">
        <v>144</v>
      </c>
      <c r="I106" s="104">
        <v>2.3190972222222227E-2</v>
      </c>
      <c r="J106" s="112">
        <v>877</v>
      </c>
      <c r="K106" s="129"/>
      <c r="L106" s="141"/>
      <c r="M106" s="144"/>
      <c r="N106" s="144"/>
      <c r="O106" s="147"/>
      <c r="P106" s="132"/>
    </row>
    <row r="107" spans="1:16" ht="15.75" customHeight="1" x14ac:dyDescent="0.25">
      <c r="A107" s="135"/>
      <c r="B107" s="138"/>
      <c r="C107" s="88">
        <v>59</v>
      </c>
      <c r="D107" s="51" t="s">
        <v>299</v>
      </c>
      <c r="E107" s="85">
        <v>1.7318287037037038E-2</v>
      </c>
      <c r="F107" s="105">
        <v>432</v>
      </c>
      <c r="G107" s="100">
        <v>211</v>
      </c>
      <c r="H107" s="51" t="s">
        <v>109</v>
      </c>
      <c r="I107" s="104">
        <v>2.3395833333333334E-2</v>
      </c>
      <c r="J107" s="112">
        <v>863</v>
      </c>
      <c r="K107" s="129"/>
      <c r="L107" s="141"/>
      <c r="M107" s="144"/>
      <c r="N107" s="144"/>
      <c r="O107" s="147"/>
      <c r="P107" s="132"/>
    </row>
    <row r="108" spans="1:16" ht="15.75" customHeight="1" x14ac:dyDescent="0.25">
      <c r="A108" s="135"/>
      <c r="B108" s="138"/>
      <c r="C108" s="88">
        <v>33</v>
      </c>
      <c r="D108" s="51" t="s">
        <v>301</v>
      </c>
      <c r="E108" s="85">
        <v>1.7516203703703704E-2</v>
      </c>
      <c r="F108" s="105">
        <v>414</v>
      </c>
      <c r="G108" s="100">
        <v>42</v>
      </c>
      <c r="H108" s="51" t="s">
        <v>304</v>
      </c>
      <c r="I108" s="104">
        <v>1.3077546296296295E-2</v>
      </c>
      <c r="J108" s="112">
        <v>823</v>
      </c>
      <c r="K108" s="129"/>
      <c r="L108" s="141"/>
      <c r="M108" s="144"/>
      <c r="N108" s="144"/>
      <c r="O108" s="147"/>
      <c r="P108" s="132"/>
    </row>
    <row r="109" spans="1:16" ht="15.75" customHeight="1" x14ac:dyDescent="0.25">
      <c r="A109" s="135"/>
      <c r="B109" s="138"/>
      <c r="C109" s="88">
        <v>42</v>
      </c>
      <c r="D109" s="51" t="s">
        <v>304</v>
      </c>
      <c r="E109" s="85">
        <v>1.7582175925925928E-2</v>
      </c>
      <c r="F109" s="105">
        <v>409</v>
      </c>
      <c r="G109" s="100">
        <v>24</v>
      </c>
      <c r="H109" s="51" t="s">
        <v>320</v>
      </c>
      <c r="I109" s="104">
        <v>1.3180555555555556E-2</v>
      </c>
      <c r="J109" s="112">
        <v>810</v>
      </c>
      <c r="K109" s="129"/>
      <c r="L109" s="141"/>
      <c r="M109" s="144"/>
      <c r="N109" s="144"/>
      <c r="O109" s="147"/>
      <c r="P109" s="132"/>
    </row>
    <row r="110" spans="1:16" ht="15.75" customHeight="1" x14ac:dyDescent="0.25">
      <c r="A110" s="135"/>
      <c r="B110" s="138"/>
      <c r="C110" s="88">
        <v>4</v>
      </c>
      <c r="D110" s="51" t="s">
        <v>314</v>
      </c>
      <c r="E110" s="85">
        <v>1.8849537037037036E-2</v>
      </c>
      <c r="F110" s="105">
        <v>305</v>
      </c>
      <c r="G110" s="100">
        <v>83</v>
      </c>
      <c r="H110" s="51" t="s">
        <v>390</v>
      </c>
      <c r="I110" s="104">
        <v>2.4349537037037034E-2</v>
      </c>
      <c r="J110" s="112">
        <v>798</v>
      </c>
      <c r="K110" s="129"/>
      <c r="L110" s="141"/>
      <c r="M110" s="144"/>
      <c r="N110" s="144"/>
      <c r="O110" s="147"/>
      <c r="P110" s="132"/>
    </row>
    <row r="111" spans="1:16" ht="15.75" customHeight="1" x14ac:dyDescent="0.25">
      <c r="A111" s="135"/>
      <c r="B111" s="138"/>
      <c r="C111" s="88">
        <v>181</v>
      </c>
      <c r="D111" s="51" t="s">
        <v>207</v>
      </c>
      <c r="E111" s="85">
        <v>3.5269675925925927E-2</v>
      </c>
      <c r="F111" s="105">
        <v>299</v>
      </c>
      <c r="G111" s="100">
        <v>59</v>
      </c>
      <c r="H111" s="51" t="s">
        <v>299</v>
      </c>
      <c r="I111" s="104">
        <v>1.3386574074074073E-2</v>
      </c>
      <c r="J111" s="112">
        <v>784</v>
      </c>
      <c r="K111" s="129"/>
      <c r="L111" s="141"/>
      <c r="M111" s="144"/>
      <c r="N111" s="144"/>
      <c r="O111" s="147"/>
      <c r="P111" s="132"/>
    </row>
    <row r="112" spans="1:16" ht="15.75" customHeight="1" x14ac:dyDescent="0.25">
      <c r="A112" s="135"/>
      <c r="B112" s="138"/>
      <c r="C112" s="88">
        <v>53</v>
      </c>
      <c r="D112" s="51" t="s">
        <v>208</v>
      </c>
      <c r="E112" s="85">
        <v>3.5410879629629625E-2</v>
      </c>
      <c r="F112" s="105">
        <v>293</v>
      </c>
      <c r="G112" s="100">
        <v>123</v>
      </c>
      <c r="H112" s="51" t="s">
        <v>328</v>
      </c>
      <c r="I112" s="104">
        <v>1.3435185185185187E-2</v>
      </c>
      <c r="J112" s="112">
        <v>778</v>
      </c>
      <c r="K112" s="129"/>
      <c r="L112" s="141"/>
      <c r="M112" s="144"/>
      <c r="N112" s="144"/>
      <c r="O112" s="147"/>
      <c r="P112" s="132"/>
    </row>
    <row r="113" spans="1:16" ht="15.75" customHeight="1" x14ac:dyDescent="0.25">
      <c r="A113" s="135"/>
      <c r="B113" s="138"/>
      <c r="C113" s="89"/>
      <c r="D113" s="60"/>
      <c r="E113" s="91"/>
      <c r="F113" s="106"/>
      <c r="G113" s="100">
        <v>181</v>
      </c>
      <c r="H113" s="51" t="s">
        <v>207</v>
      </c>
      <c r="I113" s="104">
        <v>2.476041666666667E-2</v>
      </c>
      <c r="J113" s="112">
        <v>771</v>
      </c>
      <c r="K113" s="129"/>
      <c r="L113" s="141"/>
      <c r="M113" s="144"/>
      <c r="N113" s="144"/>
      <c r="O113" s="147"/>
      <c r="P113" s="132"/>
    </row>
    <row r="114" spans="1:16" ht="15.75" customHeight="1" x14ac:dyDescent="0.25">
      <c r="A114" s="135"/>
      <c r="B114" s="138"/>
      <c r="C114" s="89"/>
      <c r="D114" s="60"/>
      <c r="E114" s="91"/>
      <c r="F114" s="106"/>
      <c r="G114" s="100">
        <v>161</v>
      </c>
      <c r="H114" s="51" t="s">
        <v>146</v>
      </c>
      <c r="I114" s="104">
        <v>2.5124999999999998E-2</v>
      </c>
      <c r="J114" s="112">
        <v>749</v>
      </c>
      <c r="K114" s="129"/>
      <c r="L114" s="141"/>
      <c r="M114" s="144"/>
      <c r="N114" s="144"/>
      <c r="O114" s="147"/>
      <c r="P114" s="132"/>
    </row>
    <row r="115" spans="1:16" ht="15.75" customHeight="1" x14ac:dyDescent="0.25">
      <c r="A115" s="135"/>
      <c r="B115" s="138"/>
      <c r="C115" s="89"/>
      <c r="D115" s="60"/>
      <c r="E115" s="91"/>
      <c r="F115" s="106"/>
      <c r="G115" s="100">
        <v>4</v>
      </c>
      <c r="H115" s="51" t="s">
        <v>314</v>
      </c>
      <c r="I115" s="104">
        <v>1.3762731481481482E-2</v>
      </c>
      <c r="J115" s="112">
        <v>738</v>
      </c>
      <c r="K115" s="129"/>
      <c r="L115" s="141"/>
      <c r="M115" s="144"/>
      <c r="N115" s="144"/>
      <c r="O115" s="147"/>
      <c r="P115" s="132"/>
    </row>
    <row r="116" spans="1:16" ht="15.75" customHeight="1" thickBot="1" x14ac:dyDescent="0.3">
      <c r="A116" s="136"/>
      <c r="B116" s="139"/>
      <c r="C116" s="90"/>
      <c r="D116" s="62"/>
      <c r="E116" s="92"/>
      <c r="F116" s="107"/>
      <c r="G116" s="99">
        <v>53</v>
      </c>
      <c r="H116" s="64" t="s">
        <v>208</v>
      </c>
      <c r="I116" s="109">
        <v>2.5988425925925925E-2</v>
      </c>
      <c r="J116" s="113">
        <v>697</v>
      </c>
      <c r="K116" s="130"/>
      <c r="L116" s="142"/>
      <c r="M116" s="145"/>
      <c r="N116" s="145"/>
      <c r="O116" s="148"/>
      <c r="P116" s="133"/>
    </row>
    <row r="117" spans="1:16" ht="15.75" customHeight="1" x14ac:dyDescent="0.25">
      <c r="A117" s="134">
        <v>8</v>
      </c>
      <c r="B117" s="137" t="s">
        <v>65</v>
      </c>
      <c r="C117" s="88">
        <v>71</v>
      </c>
      <c r="D117" s="51" t="s">
        <v>96</v>
      </c>
      <c r="E117" s="85">
        <v>2.4196759259259262E-2</v>
      </c>
      <c r="F117" s="86">
        <v>877</v>
      </c>
      <c r="G117" s="108">
        <v>71</v>
      </c>
      <c r="H117" s="58" t="s">
        <v>96</v>
      </c>
      <c r="I117" s="110">
        <v>1.9414351851851853E-2</v>
      </c>
      <c r="J117" s="111">
        <v>1208</v>
      </c>
      <c r="K117" s="128">
        <f>SUM(F117:F132)+SUM(J117:J132)</f>
        <v>18429</v>
      </c>
      <c r="L117" s="140">
        <v>2968</v>
      </c>
      <c r="M117" s="143"/>
      <c r="N117" s="143">
        <v>3880</v>
      </c>
      <c r="O117" s="146"/>
      <c r="P117" s="131">
        <f>L117+M117+N117+O117+K117</f>
        <v>25277</v>
      </c>
    </row>
    <row r="118" spans="1:16" ht="15.75" customHeight="1" x14ac:dyDescent="0.25">
      <c r="A118" s="135"/>
      <c r="B118" s="138"/>
      <c r="C118" s="88">
        <v>56</v>
      </c>
      <c r="D118" s="51" t="s">
        <v>266</v>
      </c>
      <c r="E118" s="85">
        <v>1.4600694444444444E-2</v>
      </c>
      <c r="F118" s="86">
        <v>709</v>
      </c>
      <c r="G118" s="100">
        <v>56</v>
      </c>
      <c r="H118" s="51" t="s">
        <v>266</v>
      </c>
      <c r="I118" s="104">
        <v>1.0844907407407407E-2</v>
      </c>
      <c r="J118" s="112">
        <v>1176</v>
      </c>
      <c r="K118" s="129"/>
      <c r="L118" s="141"/>
      <c r="M118" s="144"/>
      <c r="N118" s="144"/>
      <c r="O118" s="147"/>
      <c r="P118" s="132"/>
    </row>
    <row r="119" spans="1:16" ht="15.75" customHeight="1" x14ac:dyDescent="0.25">
      <c r="A119" s="135"/>
      <c r="B119" s="138"/>
      <c r="C119" s="88">
        <v>68</v>
      </c>
      <c r="D119" s="51" t="s">
        <v>276</v>
      </c>
      <c r="E119" s="85">
        <v>1.5671296296296298E-2</v>
      </c>
      <c r="F119" s="86">
        <v>590</v>
      </c>
      <c r="G119" s="100">
        <v>30</v>
      </c>
      <c r="H119" s="51" t="s">
        <v>296</v>
      </c>
      <c r="I119" s="104">
        <v>1.1777777777777778E-2</v>
      </c>
      <c r="J119" s="112">
        <v>1011</v>
      </c>
      <c r="K119" s="129"/>
      <c r="L119" s="141"/>
      <c r="M119" s="144"/>
      <c r="N119" s="144"/>
      <c r="O119" s="147"/>
      <c r="P119" s="132"/>
    </row>
    <row r="120" spans="1:16" ht="15.75" customHeight="1" x14ac:dyDescent="0.25">
      <c r="A120" s="135"/>
      <c r="B120" s="138"/>
      <c r="C120" s="88">
        <v>40</v>
      </c>
      <c r="D120" s="51" t="s">
        <v>172</v>
      </c>
      <c r="E120" s="85">
        <v>3.0666666666666665E-2</v>
      </c>
      <c r="F120" s="86">
        <v>496</v>
      </c>
      <c r="G120" s="100">
        <v>68</v>
      </c>
      <c r="H120" s="51" t="s">
        <v>276</v>
      </c>
      <c r="I120" s="104">
        <v>1.2004629629629629E-2</v>
      </c>
      <c r="J120" s="112">
        <v>975</v>
      </c>
      <c r="K120" s="129"/>
      <c r="L120" s="141"/>
      <c r="M120" s="144"/>
      <c r="N120" s="144"/>
      <c r="O120" s="147"/>
      <c r="P120" s="132"/>
    </row>
    <row r="121" spans="1:16" ht="15.75" customHeight="1" x14ac:dyDescent="0.25">
      <c r="A121" s="135"/>
      <c r="B121" s="138"/>
      <c r="C121" s="88">
        <v>168</v>
      </c>
      <c r="D121" s="51" t="s">
        <v>177</v>
      </c>
      <c r="E121" s="85">
        <v>3.1072916666666662E-2</v>
      </c>
      <c r="F121" s="86">
        <v>477</v>
      </c>
      <c r="G121" s="100">
        <v>97</v>
      </c>
      <c r="H121" s="51" t="s">
        <v>387</v>
      </c>
      <c r="I121" s="104">
        <v>2.3290509259259257E-2</v>
      </c>
      <c r="J121" s="112">
        <v>870</v>
      </c>
      <c r="K121" s="129"/>
      <c r="L121" s="141"/>
      <c r="M121" s="144"/>
      <c r="N121" s="144"/>
      <c r="O121" s="147"/>
      <c r="P121" s="132"/>
    </row>
    <row r="122" spans="1:16" ht="15.75" customHeight="1" x14ac:dyDescent="0.25">
      <c r="A122" s="135"/>
      <c r="B122" s="138"/>
      <c r="C122" s="88">
        <v>216</v>
      </c>
      <c r="D122" s="51" t="s">
        <v>185</v>
      </c>
      <c r="E122" s="85">
        <v>3.1671296296296302E-2</v>
      </c>
      <c r="F122" s="86">
        <v>449</v>
      </c>
      <c r="G122" s="100">
        <v>10</v>
      </c>
      <c r="H122" s="51" t="s">
        <v>193</v>
      </c>
      <c r="I122" s="104">
        <v>2.3950231481481482E-2</v>
      </c>
      <c r="J122" s="112">
        <v>824</v>
      </c>
      <c r="K122" s="129"/>
      <c r="L122" s="141"/>
      <c r="M122" s="144"/>
      <c r="N122" s="144"/>
      <c r="O122" s="147"/>
      <c r="P122" s="132"/>
    </row>
    <row r="123" spans="1:16" ht="15.75" customHeight="1" x14ac:dyDescent="0.25">
      <c r="A123" s="135"/>
      <c r="B123" s="138"/>
      <c r="C123" s="88">
        <v>30</v>
      </c>
      <c r="D123" s="51" t="s">
        <v>296</v>
      </c>
      <c r="E123" s="85">
        <v>1.7158564814814814E-2</v>
      </c>
      <c r="F123" s="86">
        <v>446</v>
      </c>
      <c r="G123" s="100">
        <v>63</v>
      </c>
      <c r="H123" s="51" t="s">
        <v>200</v>
      </c>
      <c r="I123" s="104">
        <v>2.4010416666666669E-2</v>
      </c>
      <c r="J123" s="112">
        <v>820</v>
      </c>
      <c r="K123" s="129"/>
      <c r="L123" s="141"/>
      <c r="M123" s="144"/>
      <c r="N123" s="144"/>
      <c r="O123" s="147"/>
      <c r="P123" s="132"/>
    </row>
    <row r="124" spans="1:16" ht="15.75" customHeight="1" x14ac:dyDescent="0.25">
      <c r="A124" s="135"/>
      <c r="B124" s="138"/>
      <c r="C124" s="88">
        <v>10</v>
      </c>
      <c r="D124" s="51" t="s">
        <v>193</v>
      </c>
      <c r="E124" s="85">
        <v>3.245949074074074E-2</v>
      </c>
      <c r="F124" s="86">
        <v>414</v>
      </c>
      <c r="G124" s="100">
        <v>40</v>
      </c>
      <c r="H124" s="51" t="s">
        <v>319</v>
      </c>
      <c r="I124" s="104">
        <v>1.3260416666666665E-2</v>
      </c>
      <c r="J124" s="112">
        <v>800</v>
      </c>
      <c r="K124" s="129"/>
      <c r="L124" s="141"/>
      <c r="M124" s="144"/>
      <c r="N124" s="144"/>
      <c r="O124" s="147"/>
      <c r="P124" s="132"/>
    </row>
    <row r="125" spans="1:16" ht="15.75" customHeight="1" x14ac:dyDescent="0.25">
      <c r="A125" s="135"/>
      <c r="B125" s="138"/>
      <c r="C125" s="88">
        <v>63</v>
      </c>
      <c r="D125" s="51" t="s">
        <v>200</v>
      </c>
      <c r="E125" s="85">
        <v>3.3512731481481477E-2</v>
      </c>
      <c r="F125" s="86">
        <v>369</v>
      </c>
      <c r="G125" s="100">
        <v>40</v>
      </c>
      <c r="H125" s="51" t="s">
        <v>172</v>
      </c>
      <c r="I125" s="104">
        <v>2.4591435185185185E-2</v>
      </c>
      <c r="J125" s="112">
        <v>782</v>
      </c>
      <c r="K125" s="129"/>
      <c r="L125" s="141"/>
      <c r="M125" s="144"/>
      <c r="N125" s="144"/>
      <c r="O125" s="147"/>
      <c r="P125" s="132"/>
    </row>
    <row r="126" spans="1:16" ht="15.75" customHeight="1" x14ac:dyDescent="0.25">
      <c r="A126" s="135"/>
      <c r="B126" s="138"/>
      <c r="C126" s="88">
        <v>95</v>
      </c>
      <c r="D126" s="51" t="s">
        <v>313</v>
      </c>
      <c r="E126" s="85">
        <v>1.8645833333333334E-2</v>
      </c>
      <c r="F126" s="86">
        <v>321</v>
      </c>
      <c r="G126" s="100">
        <v>50</v>
      </c>
      <c r="H126" s="51" t="s">
        <v>211</v>
      </c>
      <c r="I126" s="104">
        <v>2.5391203703703704E-2</v>
      </c>
      <c r="J126" s="112">
        <v>732</v>
      </c>
      <c r="K126" s="129"/>
      <c r="L126" s="141"/>
      <c r="M126" s="144"/>
      <c r="N126" s="144"/>
      <c r="O126" s="147"/>
      <c r="P126" s="132"/>
    </row>
    <row r="127" spans="1:16" ht="15.75" customHeight="1" x14ac:dyDescent="0.25">
      <c r="A127" s="135"/>
      <c r="B127" s="138"/>
      <c r="C127" s="88">
        <v>50</v>
      </c>
      <c r="D127" s="51" t="s">
        <v>211</v>
      </c>
      <c r="E127" s="85">
        <v>3.5756944444444445E-2</v>
      </c>
      <c r="F127" s="86">
        <v>280</v>
      </c>
      <c r="G127" s="100">
        <v>95</v>
      </c>
      <c r="H127" s="51" t="s">
        <v>313</v>
      </c>
      <c r="I127" s="104">
        <v>1.408912037037037E-2</v>
      </c>
      <c r="J127" s="112">
        <v>701</v>
      </c>
      <c r="K127" s="129"/>
      <c r="L127" s="141"/>
      <c r="M127" s="144"/>
      <c r="N127" s="144"/>
      <c r="O127" s="147"/>
      <c r="P127" s="132"/>
    </row>
    <row r="128" spans="1:16" ht="15.75" customHeight="1" x14ac:dyDescent="0.25">
      <c r="A128" s="135"/>
      <c r="B128" s="138"/>
      <c r="C128" s="88">
        <v>40</v>
      </c>
      <c r="D128" s="51" t="s">
        <v>319</v>
      </c>
      <c r="E128" s="85">
        <v>1.9637731481481482E-2</v>
      </c>
      <c r="F128" s="86">
        <v>245</v>
      </c>
      <c r="G128" s="100">
        <v>216</v>
      </c>
      <c r="H128" s="51" t="s">
        <v>185</v>
      </c>
      <c r="I128" s="104">
        <v>2.6148148148148153E-2</v>
      </c>
      <c r="J128" s="112">
        <v>687</v>
      </c>
      <c r="K128" s="129"/>
      <c r="L128" s="141"/>
      <c r="M128" s="144"/>
      <c r="N128" s="144"/>
      <c r="O128" s="147"/>
      <c r="P128" s="132"/>
    </row>
    <row r="129" spans="1:16" ht="15.75" customHeight="1" x14ac:dyDescent="0.25">
      <c r="A129" s="135"/>
      <c r="B129" s="138"/>
      <c r="C129" s="89"/>
      <c r="D129" s="60"/>
      <c r="E129" s="91"/>
      <c r="F129" s="61"/>
      <c r="G129" s="100">
        <v>168</v>
      </c>
      <c r="H129" s="51" t="s">
        <v>177</v>
      </c>
      <c r="I129" s="104">
        <v>2.6775462962962963E-2</v>
      </c>
      <c r="J129" s="112">
        <v>652</v>
      </c>
      <c r="K129" s="129"/>
      <c r="L129" s="141"/>
      <c r="M129" s="144"/>
      <c r="N129" s="144"/>
      <c r="O129" s="147"/>
      <c r="P129" s="132"/>
    </row>
    <row r="130" spans="1:16" ht="15.75" customHeight="1" x14ac:dyDescent="0.25">
      <c r="A130" s="135"/>
      <c r="B130" s="138"/>
      <c r="C130" s="89"/>
      <c r="D130" s="60"/>
      <c r="E130" s="91"/>
      <c r="F130" s="61"/>
      <c r="G130" s="100">
        <v>191</v>
      </c>
      <c r="H130" s="51" t="s">
        <v>400</v>
      </c>
      <c r="I130" s="104">
        <v>2.7877314814814813E-2</v>
      </c>
      <c r="J130" s="112">
        <v>593</v>
      </c>
      <c r="K130" s="129"/>
      <c r="L130" s="141"/>
      <c r="M130" s="144"/>
      <c r="N130" s="144"/>
      <c r="O130" s="147"/>
      <c r="P130" s="132"/>
    </row>
    <row r="131" spans="1:16" ht="15.75" customHeight="1" x14ac:dyDescent="0.25">
      <c r="A131" s="135"/>
      <c r="B131" s="138"/>
      <c r="C131" s="89"/>
      <c r="D131" s="60"/>
      <c r="E131" s="91"/>
      <c r="F131" s="61"/>
      <c r="G131" s="100">
        <v>133</v>
      </c>
      <c r="H131" s="51" t="s">
        <v>223</v>
      </c>
      <c r="I131" s="104">
        <v>2.9571759259259259E-2</v>
      </c>
      <c r="J131" s="112">
        <v>510</v>
      </c>
      <c r="K131" s="129"/>
      <c r="L131" s="141"/>
      <c r="M131" s="144"/>
      <c r="N131" s="144"/>
      <c r="O131" s="147"/>
      <c r="P131" s="132"/>
    </row>
    <row r="132" spans="1:16" ht="15.75" customHeight="1" thickBot="1" x14ac:dyDescent="0.3">
      <c r="A132" s="136"/>
      <c r="B132" s="139"/>
      <c r="C132" s="90"/>
      <c r="D132" s="62"/>
      <c r="E132" s="92"/>
      <c r="F132" s="63"/>
      <c r="G132" s="99">
        <v>108</v>
      </c>
      <c r="H132" s="64" t="s">
        <v>432</v>
      </c>
      <c r="I132" s="109">
        <v>1.708101851851852E-2</v>
      </c>
      <c r="J132" s="113">
        <v>415</v>
      </c>
      <c r="K132" s="130"/>
      <c r="L132" s="142"/>
      <c r="M132" s="145"/>
      <c r="N132" s="145"/>
      <c r="O132" s="148"/>
      <c r="P132" s="133"/>
    </row>
    <row r="133" spans="1:16" ht="15.75" customHeight="1" x14ac:dyDescent="0.25">
      <c r="A133" s="134">
        <v>9</v>
      </c>
      <c r="B133" s="137" t="s">
        <v>63</v>
      </c>
      <c r="C133" s="88">
        <v>41</v>
      </c>
      <c r="D133" s="51" t="s">
        <v>86</v>
      </c>
      <c r="E133" s="85">
        <v>2.2098379629629628E-2</v>
      </c>
      <c r="F133" s="86">
        <v>1047</v>
      </c>
      <c r="G133" s="108">
        <v>41</v>
      </c>
      <c r="H133" s="58" t="s">
        <v>86</v>
      </c>
      <c r="I133" s="110">
        <v>1.7680555555555557E-2</v>
      </c>
      <c r="J133" s="111">
        <v>1419</v>
      </c>
      <c r="K133" s="128">
        <f>SUM(F133:F148)+SUM(J133:J148)</f>
        <v>18485</v>
      </c>
      <c r="L133" s="140">
        <v>3528</v>
      </c>
      <c r="M133" s="143">
        <v>3044</v>
      </c>
      <c r="N133" s="143"/>
      <c r="O133" s="146"/>
      <c r="P133" s="131">
        <f>L133+M133+N133+O133+K133</f>
        <v>25057</v>
      </c>
    </row>
    <row r="134" spans="1:16" ht="15.75" customHeight="1" x14ac:dyDescent="0.25">
      <c r="A134" s="135"/>
      <c r="B134" s="138"/>
      <c r="C134" s="88">
        <v>80</v>
      </c>
      <c r="D134" s="51" t="s">
        <v>87</v>
      </c>
      <c r="E134" s="85">
        <v>2.2271990740740738E-2</v>
      </c>
      <c r="F134" s="86">
        <v>1032</v>
      </c>
      <c r="G134" s="100">
        <v>2</v>
      </c>
      <c r="H134" s="51" t="s">
        <v>100</v>
      </c>
      <c r="I134" s="104">
        <v>1.984375E-2</v>
      </c>
      <c r="J134" s="112">
        <v>1163</v>
      </c>
      <c r="K134" s="129"/>
      <c r="L134" s="141"/>
      <c r="M134" s="144"/>
      <c r="N134" s="144"/>
      <c r="O134" s="147"/>
      <c r="P134" s="132"/>
    </row>
    <row r="135" spans="1:16" ht="15.75" customHeight="1" x14ac:dyDescent="0.25">
      <c r="A135" s="135"/>
      <c r="B135" s="138"/>
      <c r="C135" s="88">
        <v>2</v>
      </c>
      <c r="D135" s="51" t="s">
        <v>100</v>
      </c>
      <c r="E135" s="85">
        <v>2.4810185185185185E-2</v>
      </c>
      <c r="F135" s="86">
        <v>833</v>
      </c>
      <c r="G135" s="100">
        <v>25</v>
      </c>
      <c r="H135" s="51" t="s">
        <v>287</v>
      </c>
      <c r="I135" s="104">
        <v>1.182523148148148E-2</v>
      </c>
      <c r="J135" s="112">
        <v>1003</v>
      </c>
      <c r="K135" s="129"/>
      <c r="L135" s="141"/>
      <c r="M135" s="144"/>
      <c r="N135" s="144"/>
      <c r="O135" s="147"/>
      <c r="P135" s="132"/>
    </row>
    <row r="136" spans="1:16" ht="15.75" customHeight="1" x14ac:dyDescent="0.25">
      <c r="A136" s="135"/>
      <c r="B136" s="138"/>
      <c r="C136" s="88">
        <v>99</v>
      </c>
      <c r="D136" s="51" t="s">
        <v>125</v>
      </c>
      <c r="E136" s="85">
        <v>2.7428240740740743E-2</v>
      </c>
      <c r="F136" s="86">
        <v>666</v>
      </c>
      <c r="G136" s="100">
        <v>99</v>
      </c>
      <c r="H136" s="51" t="s">
        <v>125</v>
      </c>
      <c r="I136" s="104">
        <v>2.2627314814814819E-2</v>
      </c>
      <c r="J136" s="112">
        <v>919</v>
      </c>
      <c r="K136" s="129"/>
      <c r="L136" s="141"/>
      <c r="M136" s="144"/>
      <c r="N136" s="144"/>
      <c r="O136" s="147"/>
      <c r="P136" s="132"/>
    </row>
    <row r="137" spans="1:16" ht="15.75" customHeight="1" x14ac:dyDescent="0.25">
      <c r="A137" s="135"/>
      <c r="B137" s="138"/>
      <c r="C137" s="88">
        <v>230</v>
      </c>
      <c r="D137" s="51" t="s">
        <v>127</v>
      </c>
      <c r="E137" s="85">
        <v>2.7578703703703702E-2</v>
      </c>
      <c r="F137" s="86">
        <v>657</v>
      </c>
      <c r="G137" s="100">
        <v>145</v>
      </c>
      <c r="H137" s="51" t="s">
        <v>326</v>
      </c>
      <c r="I137" s="104">
        <v>1.2886574074074073E-2</v>
      </c>
      <c r="J137" s="112">
        <v>848</v>
      </c>
      <c r="K137" s="129"/>
      <c r="L137" s="141"/>
      <c r="M137" s="144"/>
      <c r="N137" s="144"/>
      <c r="O137" s="147"/>
      <c r="P137" s="132"/>
    </row>
    <row r="138" spans="1:16" ht="15.75" customHeight="1" x14ac:dyDescent="0.25">
      <c r="A138" s="135"/>
      <c r="B138" s="138"/>
      <c r="C138" s="88">
        <v>245</v>
      </c>
      <c r="D138" s="51" t="s">
        <v>157</v>
      </c>
      <c r="E138" s="85">
        <v>2.9311342592592594E-2</v>
      </c>
      <c r="F138" s="86">
        <v>563</v>
      </c>
      <c r="G138" s="100">
        <v>239</v>
      </c>
      <c r="H138" s="51" t="s">
        <v>389</v>
      </c>
      <c r="I138" s="104">
        <v>2.427546296296296E-2</v>
      </c>
      <c r="J138" s="112">
        <v>803</v>
      </c>
      <c r="K138" s="129"/>
      <c r="L138" s="141"/>
      <c r="M138" s="144"/>
      <c r="N138" s="144"/>
      <c r="O138" s="147"/>
      <c r="P138" s="132"/>
    </row>
    <row r="139" spans="1:16" ht="15.75" customHeight="1" x14ac:dyDescent="0.25">
      <c r="A139" s="135"/>
      <c r="B139" s="138"/>
      <c r="C139" s="88">
        <v>25</v>
      </c>
      <c r="D139" s="51" t="s">
        <v>287</v>
      </c>
      <c r="E139" s="85">
        <v>1.6413194444444446E-2</v>
      </c>
      <c r="F139" s="86">
        <v>515</v>
      </c>
      <c r="G139" s="100">
        <v>269</v>
      </c>
      <c r="H139" s="51" t="s">
        <v>246</v>
      </c>
      <c r="I139" s="104">
        <v>2.4321759259259262E-2</v>
      </c>
      <c r="J139" s="112">
        <v>799</v>
      </c>
      <c r="K139" s="129"/>
      <c r="L139" s="141"/>
      <c r="M139" s="144"/>
      <c r="N139" s="144"/>
      <c r="O139" s="147"/>
      <c r="P139" s="132"/>
    </row>
    <row r="140" spans="1:16" ht="15.75" customHeight="1" x14ac:dyDescent="0.25">
      <c r="A140" s="135"/>
      <c r="B140" s="138"/>
      <c r="C140" s="88">
        <v>139</v>
      </c>
      <c r="D140" s="51" t="s">
        <v>194</v>
      </c>
      <c r="E140" s="85">
        <v>3.2502314814814817E-2</v>
      </c>
      <c r="F140" s="86">
        <v>412</v>
      </c>
      <c r="G140" s="100">
        <v>224</v>
      </c>
      <c r="H140" s="51" t="s">
        <v>391</v>
      </c>
      <c r="I140" s="104">
        <v>2.4358796296296295E-2</v>
      </c>
      <c r="J140" s="112">
        <v>797</v>
      </c>
      <c r="K140" s="129"/>
      <c r="L140" s="141"/>
      <c r="M140" s="144"/>
      <c r="N140" s="144"/>
      <c r="O140" s="147"/>
      <c r="P140" s="132"/>
    </row>
    <row r="141" spans="1:16" ht="15.75" customHeight="1" x14ac:dyDescent="0.25">
      <c r="A141" s="135"/>
      <c r="B141" s="138"/>
      <c r="C141" s="88">
        <v>145</v>
      </c>
      <c r="D141" s="51" t="s">
        <v>326</v>
      </c>
      <c r="E141" s="85">
        <v>2.0576388888888887E-2</v>
      </c>
      <c r="F141" s="86">
        <v>178</v>
      </c>
      <c r="G141" s="100">
        <v>131</v>
      </c>
      <c r="H141" s="51" t="s">
        <v>392</v>
      </c>
      <c r="I141" s="104">
        <v>2.4438657407407412E-2</v>
      </c>
      <c r="J141" s="112">
        <v>792</v>
      </c>
      <c r="K141" s="129"/>
      <c r="L141" s="141"/>
      <c r="M141" s="144"/>
      <c r="N141" s="144"/>
      <c r="O141" s="147"/>
      <c r="P141" s="132"/>
    </row>
    <row r="142" spans="1:16" ht="15.75" customHeight="1" x14ac:dyDescent="0.25">
      <c r="A142" s="135"/>
      <c r="B142" s="138"/>
      <c r="C142" s="88">
        <v>144</v>
      </c>
      <c r="D142" s="51" t="s">
        <v>329</v>
      </c>
      <c r="E142" s="85">
        <v>2.1083333333333332E-2</v>
      </c>
      <c r="F142" s="86">
        <v>145</v>
      </c>
      <c r="G142" s="100">
        <v>230</v>
      </c>
      <c r="H142" s="51" t="s">
        <v>127</v>
      </c>
      <c r="I142" s="104">
        <v>2.5027777777777777E-2</v>
      </c>
      <c r="J142" s="112">
        <v>754</v>
      </c>
      <c r="K142" s="129"/>
      <c r="L142" s="141"/>
      <c r="M142" s="144"/>
      <c r="N142" s="144"/>
      <c r="O142" s="147"/>
      <c r="P142" s="132"/>
    </row>
    <row r="143" spans="1:16" ht="15.75" customHeight="1" x14ac:dyDescent="0.25">
      <c r="A143" s="135"/>
      <c r="B143" s="138"/>
      <c r="C143" s="88">
        <v>169</v>
      </c>
      <c r="D143" s="51" t="s">
        <v>234</v>
      </c>
      <c r="E143" s="85">
        <v>4.3187499999999997E-2</v>
      </c>
      <c r="F143" s="86">
        <v>31</v>
      </c>
      <c r="G143" s="100">
        <v>245</v>
      </c>
      <c r="H143" s="51" t="s">
        <v>157</v>
      </c>
      <c r="I143" s="104">
        <v>2.6699074074074073E-2</v>
      </c>
      <c r="J143" s="112">
        <v>656</v>
      </c>
      <c r="K143" s="129"/>
      <c r="L143" s="141"/>
      <c r="M143" s="144"/>
      <c r="N143" s="144"/>
      <c r="O143" s="147"/>
      <c r="P143" s="132"/>
    </row>
    <row r="144" spans="1:16" ht="15.75" customHeight="1" x14ac:dyDescent="0.25">
      <c r="A144" s="135"/>
      <c r="B144" s="138"/>
      <c r="C144" s="88">
        <v>269</v>
      </c>
      <c r="D144" s="51" t="s">
        <v>246</v>
      </c>
      <c r="E144" s="85">
        <v>2.7366898148148147E-2</v>
      </c>
      <c r="F144" s="86">
        <v>670</v>
      </c>
      <c r="G144" s="100">
        <v>235</v>
      </c>
      <c r="H144" s="51" t="s">
        <v>399</v>
      </c>
      <c r="I144" s="104">
        <v>2.75E-2</v>
      </c>
      <c r="J144" s="112">
        <v>613</v>
      </c>
      <c r="K144" s="129"/>
      <c r="L144" s="141"/>
      <c r="M144" s="144"/>
      <c r="N144" s="144"/>
      <c r="O144" s="147"/>
      <c r="P144" s="132"/>
    </row>
    <row r="145" spans="1:16" ht="15.75" customHeight="1" x14ac:dyDescent="0.25">
      <c r="A145" s="135"/>
      <c r="B145" s="138"/>
      <c r="C145" s="89"/>
      <c r="D145" s="60"/>
      <c r="E145" s="91"/>
      <c r="F145" s="61"/>
      <c r="G145" s="100">
        <v>139</v>
      </c>
      <c r="H145" s="51" t="s">
        <v>194</v>
      </c>
      <c r="I145" s="104">
        <v>2.7549768518518519E-2</v>
      </c>
      <c r="J145" s="112">
        <v>611</v>
      </c>
      <c r="K145" s="129"/>
      <c r="L145" s="141"/>
      <c r="M145" s="144"/>
      <c r="N145" s="144"/>
      <c r="O145" s="147"/>
      <c r="P145" s="132"/>
    </row>
    <row r="146" spans="1:16" ht="15.75" customHeight="1" x14ac:dyDescent="0.25">
      <c r="A146" s="135"/>
      <c r="B146" s="138"/>
      <c r="C146" s="89"/>
      <c r="D146" s="60"/>
      <c r="E146" s="91"/>
      <c r="F146" s="61"/>
      <c r="G146" s="100">
        <v>169</v>
      </c>
      <c r="H146" s="51" t="s">
        <v>234</v>
      </c>
      <c r="I146" s="104">
        <v>2.8560185185185185E-2</v>
      </c>
      <c r="J146" s="112">
        <v>559</v>
      </c>
      <c r="K146" s="129"/>
      <c r="L146" s="141"/>
      <c r="M146" s="144"/>
      <c r="N146" s="144"/>
      <c r="O146" s="147"/>
      <c r="P146" s="132"/>
    </row>
    <row r="147" spans="1:16" ht="15.75" customHeight="1" x14ac:dyDescent="0.25">
      <c r="A147" s="135"/>
      <c r="B147" s="138"/>
      <c r="C147" s="89"/>
      <c r="D147" s="60"/>
      <c r="E147" s="91"/>
      <c r="F147" s="61"/>
      <c r="G147" s="100"/>
      <c r="H147" s="51"/>
      <c r="I147" s="104"/>
      <c r="J147" s="112"/>
      <c r="K147" s="129"/>
      <c r="L147" s="141"/>
      <c r="M147" s="144"/>
      <c r="N147" s="144"/>
      <c r="O147" s="147"/>
      <c r="P147" s="132"/>
    </row>
    <row r="148" spans="1:16" ht="15.75" customHeight="1" thickBot="1" x14ac:dyDescent="0.3">
      <c r="A148" s="136"/>
      <c r="B148" s="139"/>
      <c r="C148" s="90"/>
      <c r="D148" s="62"/>
      <c r="E148" s="92"/>
      <c r="F148" s="63"/>
      <c r="G148" s="99"/>
      <c r="H148" s="64"/>
      <c r="I148" s="109"/>
      <c r="J148" s="113"/>
      <c r="K148" s="130"/>
      <c r="L148" s="142"/>
      <c r="M148" s="145"/>
      <c r="N148" s="145"/>
      <c r="O148" s="148"/>
      <c r="P148" s="133"/>
    </row>
    <row r="149" spans="1:16" ht="15.75" customHeight="1" x14ac:dyDescent="0.25">
      <c r="A149" s="134">
        <v>10</v>
      </c>
      <c r="B149" s="137" t="s">
        <v>360</v>
      </c>
      <c r="C149" s="88">
        <v>88</v>
      </c>
      <c r="D149" s="51" t="s">
        <v>80</v>
      </c>
      <c r="E149" s="85">
        <v>2.1339120370370366E-2</v>
      </c>
      <c r="F149" s="86">
        <v>1118</v>
      </c>
      <c r="G149" s="108">
        <v>88</v>
      </c>
      <c r="H149" s="58" t="s">
        <v>80</v>
      </c>
      <c r="I149" s="110">
        <v>1.7693287037037035E-2</v>
      </c>
      <c r="J149" s="111">
        <v>1417</v>
      </c>
      <c r="K149" s="128">
        <f>SUM(F149:F164)+SUM(J149:J164)</f>
        <v>17920</v>
      </c>
      <c r="L149" s="140">
        <v>3076</v>
      </c>
      <c r="M149" s="143"/>
      <c r="N149" s="143">
        <v>3032</v>
      </c>
      <c r="O149" s="146"/>
      <c r="P149" s="131">
        <f>L149+M149+N149+O149+K149</f>
        <v>24028</v>
      </c>
    </row>
    <row r="150" spans="1:16" ht="15.75" customHeight="1" x14ac:dyDescent="0.25">
      <c r="A150" s="135"/>
      <c r="B150" s="138"/>
      <c r="C150" s="88">
        <v>86</v>
      </c>
      <c r="D150" s="51" t="s">
        <v>101</v>
      </c>
      <c r="E150" s="85">
        <v>2.4850694444444443E-2</v>
      </c>
      <c r="F150" s="86">
        <v>830</v>
      </c>
      <c r="G150" s="100">
        <v>86</v>
      </c>
      <c r="H150" s="51" t="s">
        <v>101</v>
      </c>
      <c r="I150" s="104">
        <v>2.0861111111111112E-2</v>
      </c>
      <c r="J150" s="112">
        <v>1065</v>
      </c>
      <c r="K150" s="129"/>
      <c r="L150" s="141"/>
      <c r="M150" s="144"/>
      <c r="N150" s="144"/>
      <c r="O150" s="147"/>
      <c r="P150" s="132"/>
    </row>
    <row r="151" spans="1:16" ht="15.75" customHeight="1" x14ac:dyDescent="0.25">
      <c r="A151" s="135"/>
      <c r="B151" s="138"/>
      <c r="C151" s="88">
        <v>227</v>
      </c>
      <c r="D151" s="51" t="s">
        <v>152</v>
      </c>
      <c r="E151" s="85">
        <v>2.9224537037037038E-2</v>
      </c>
      <c r="F151" s="86">
        <v>568</v>
      </c>
      <c r="G151" s="100">
        <v>124</v>
      </c>
      <c r="H151" s="51" t="s">
        <v>308</v>
      </c>
      <c r="I151" s="104">
        <v>1.2260416666666668E-2</v>
      </c>
      <c r="J151" s="112">
        <v>936</v>
      </c>
      <c r="K151" s="129"/>
      <c r="L151" s="141"/>
      <c r="M151" s="144"/>
      <c r="N151" s="144"/>
      <c r="O151" s="147"/>
      <c r="P151" s="132"/>
    </row>
    <row r="152" spans="1:16" ht="15.75" customHeight="1" x14ac:dyDescent="0.25">
      <c r="A152" s="135"/>
      <c r="B152" s="138"/>
      <c r="C152" s="88">
        <v>143</v>
      </c>
      <c r="D152" s="51" t="s">
        <v>164</v>
      </c>
      <c r="E152" s="85">
        <v>2.9881944444444447E-2</v>
      </c>
      <c r="F152" s="86">
        <v>534</v>
      </c>
      <c r="G152" s="100">
        <v>52</v>
      </c>
      <c r="H152" s="51" t="s">
        <v>152</v>
      </c>
      <c r="I152" s="104">
        <v>2.2743055555555555E-2</v>
      </c>
      <c r="J152" s="112">
        <v>910</v>
      </c>
      <c r="K152" s="129"/>
      <c r="L152" s="141"/>
      <c r="M152" s="144"/>
      <c r="N152" s="144"/>
      <c r="O152" s="147"/>
      <c r="P152" s="132"/>
    </row>
    <row r="153" spans="1:16" ht="15.75" customHeight="1" x14ac:dyDescent="0.25">
      <c r="A153" s="135"/>
      <c r="B153" s="138"/>
      <c r="C153" s="88">
        <v>158</v>
      </c>
      <c r="D153" s="51" t="s">
        <v>176</v>
      </c>
      <c r="E153" s="85">
        <v>3.0896990740740742E-2</v>
      </c>
      <c r="F153" s="86">
        <v>485</v>
      </c>
      <c r="G153" s="100">
        <v>49</v>
      </c>
      <c r="H153" s="51" t="s">
        <v>297</v>
      </c>
      <c r="I153" s="104">
        <v>1.2473379629629628E-2</v>
      </c>
      <c r="J153" s="112">
        <v>905</v>
      </c>
      <c r="K153" s="129"/>
      <c r="L153" s="141"/>
      <c r="M153" s="144"/>
      <c r="N153" s="144"/>
      <c r="O153" s="147"/>
      <c r="P153" s="132"/>
    </row>
    <row r="154" spans="1:16" ht="15.75" customHeight="1" x14ac:dyDescent="0.25">
      <c r="A154" s="135"/>
      <c r="B154" s="138"/>
      <c r="C154" s="88">
        <v>49</v>
      </c>
      <c r="D154" s="51" t="s">
        <v>297</v>
      </c>
      <c r="E154" s="85">
        <v>1.7253472222222222E-2</v>
      </c>
      <c r="F154" s="86">
        <v>438</v>
      </c>
      <c r="G154" s="100">
        <v>21</v>
      </c>
      <c r="H154" s="51" t="s">
        <v>298</v>
      </c>
      <c r="I154" s="104">
        <v>1.2592592592592593E-2</v>
      </c>
      <c r="J154" s="112">
        <v>888</v>
      </c>
      <c r="K154" s="129"/>
      <c r="L154" s="141"/>
      <c r="M154" s="144"/>
      <c r="N154" s="144"/>
      <c r="O154" s="147"/>
      <c r="P154" s="132"/>
    </row>
    <row r="155" spans="1:16" ht="15.75" customHeight="1" x14ac:dyDescent="0.25">
      <c r="A155" s="135"/>
      <c r="B155" s="138"/>
      <c r="C155" s="88">
        <v>21</v>
      </c>
      <c r="D155" s="51" t="s">
        <v>298</v>
      </c>
      <c r="E155" s="85">
        <v>1.7273148148148149E-2</v>
      </c>
      <c r="F155" s="86">
        <v>436</v>
      </c>
      <c r="G155" s="100">
        <v>6</v>
      </c>
      <c r="H155" s="51" t="s">
        <v>201</v>
      </c>
      <c r="I155" s="104">
        <v>2.326736111111111E-2</v>
      </c>
      <c r="J155" s="112">
        <v>872</v>
      </c>
      <c r="K155" s="129"/>
      <c r="L155" s="141"/>
      <c r="M155" s="144"/>
      <c r="N155" s="144"/>
      <c r="O155" s="147"/>
      <c r="P155" s="132"/>
    </row>
    <row r="156" spans="1:16" ht="15.75" customHeight="1" x14ac:dyDescent="0.25">
      <c r="A156" s="135"/>
      <c r="B156" s="138"/>
      <c r="C156" s="88">
        <v>109</v>
      </c>
      <c r="D156" s="51" t="s">
        <v>191</v>
      </c>
      <c r="E156" s="85">
        <v>3.2332175925925924E-2</v>
      </c>
      <c r="F156" s="86">
        <v>420</v>
      </c>
      <c r="G156" s="100">
        <v>109</v>
      </c>
      <c r="H156" s="51" t="s">
        <v>191</v>
      </c>
      <c r="I156" s="104">
        <v>2.4212962962962964E-2</v>
      </c>
      <c r="J156" s="112">
        <v>807</v>
      </c>
      <c r="K156" s="129"/>
      <c r="L156" s="141"/>
      <c r="M156" s="144"/>
      <c r="N156" s="144"/>
      <c r="O156" s="147"/>
      <c r="P156" s="132"/>
    </row>
    <row r="157" spans="1:16" ht="15.75" customHeight="1" x14ac:dyDescent="0.25">
      <c r="A157" s="135"/>
      <c r="B157" s="138"/>
      <c r="C157" s="88">
        <v>124</v>
      </c>
      <c r="D157" s="51" t="s">
        <v>308</v>
      </c>
      <c r="E157" s="85">
        <v>1.7989583333333333E-2</v>
      </c>
      <c r="F157" s="86">
        <v>374</v>
      </c>
      <c r="G157" s="100">
        <v>143</v>
      </c>
      <c r="H157" s="51" t="s">
        <v>164</v>
      </c>
      <c r="I157" s="104">
        <v>2.49537037037037E-2</v>
      </c>
      <c r="J157" s="112">
        <v>759</v>
      </c>
      <c r="K157" s="129"/>
      <c r="L157" s="141"/>
      <c r="M157" s="144"/>
      <c r="N157" s="144"/>
      <c r="O157" s="147"/>
      <c r="P157" s="132"/>
    </row>
    <row r="158" spans="1:16" ht="15.75" customHeight="1" x14ac:dyDescent="0.25">
      <c r="A158" s="135"/>
      <c r="B158" s="138"/>
      <c r="C158" s="88">
        <v>6</v>
      </c>
      <c r="D158" s="51" t="s">
        <v>201</v>
      </c>
      <c r="E158" s="85">
        <v>3.3770833333333333E-2</v>
      </c>
      <c r="F158" s="86">
        <v>358</v>
      </c>
      <c r="G158" s="100">
        <v>16</v>
      </c>
      <c r="H158" s="51" t="s">
        <v>226</v>
      </c>
      <c r="I158" s="104">
        <v>2.537962962962963E-2</v>
      </c>
      <c r="J158" s="112">
        <v>733</v>
      </c>
      <c r="K158" s="129"/>
      <c r="L158" s="141"/>
      <c r="M158" s="144"/>
      <c r="N158" s="144"/>
      <c r="O158" s="147"/>
      <c r="P158" s="132"/>
    </row>
    <row r="159" spans="1:16" ht="15.75" customHeight="1" x14ac:dyDescent="0.25">
      <c r="A159" s="135"/>
      <c r="B159" s="138"/>
      <c r="C159" s="88">
        <v>81</v>
      </c>
      <c r="D159" s="51" t="s">
        <v>206</v>
      </c>
      <c r="E159" s="85">
        <v>3.5258101851851853E-2</v>
      </c>
      <c r="F159" s="86">
        <v>299</v>
      </c>
      <c r="G159" s="100">
        <v>81</v>
      </c>
      <c r="H159" s="51" t="s">
        <v>206</v>
      </c>
      <c r="I159" s="104">
        <v>2.6162037037037036E-2</v>
      </c>
      <c r="J159" s="112">
        <v>686</v>
      </c>
      <c r="K159" s="129"/>
      <c r="L159" s="141"/>
      <c r="M159" s="144"/>
      <c r="N159" s="144"/>
      <c r="O159" s="147"/>
      <c r="P159" s="132"/>
    </row>
    <row r="160" spans="1:16" ht="15.75" customHeight="1" x14ac:dyDescent="0.25">
      <c r="A160" s="135"/>
      <c r="B160" s="138"/>
      <c r="C160" s="88">
        <v>70</v>
      </c>
      <c r="D160" s="51" t="s">
        <v>317</v>
      </c>
      <c r="E160" s="85">
        <v>1.9319444444444445E-2</v>
      </c>
      <c r="F160" s="86">
        <v>268</v>
      </c>
      <c r="G160" s="100">
        <v>70</v>
      </c>
      <c r="H160" s="51" t="s">
        <v>317</v>
      </c>
      <c r="I160" s="104">
        <v>1.4244212962962964E-2</v>
      </c>
      <c r="J160" s="112">
        <v>684</v>
      </c>
      <c r="K160" s="129"/>
      <c r="L160" s="141"/>
      <c r="M160" s="144"/>
      <c r="N160" s="144"/>
      <c r="O160" s="147"/>
      <c r="P160" s="132"/>
    </row>
    <row r="161" spans="1:16" ht="15.75" customHeight="1" x14ac:dyDescent="0.25">
      <c r="A161" s="135"/>
      <c r="B161" s="138"/>
      <c r="C161" s="89"/>
      <c r="D161" s="60"/>
      <c r="E161" s="91"/>
      <c r="F161" s="61"/>
      <c r="G161" s="100">
        <v>107</v>
      </c>
      <c r="H161" s="51" t="s">
        <v>176</v>
      </c>
      <c r="I161" s="104">
        <v>2.7608796296296298E-2</v>
      </c>
      <c r="J161" s="112">
        <v>607</v>
      </c>
      <c r="K161" s="129"/>
      <c r="L161" s="141"/>
      <c r="M161" s="144"/>
      <c r="N161" s="144"/>
      <c r="O161" s="147"/>
      <c r="P161" s="132"/>
    </row>
    <row r="162" spans="1:16" ht="15.75" customHeight="1" x14ac:dyDescent="0.25">
      <c r="A162" s="135"/>
      <c r="B162" s="138"/>
      <c r="C162" s="89"/>
      <c r="D162" s="60"/>
      <c r="E162" s="91"/>
      <c r="F162" s="61"/>
      <c r="G162" s="100">
        <v>64</v>
      </c>
      <c r="H162" s="51" t="s">
        <v>217</v>
      </c>
      <c r="I162" s="104">
        <v>2.9297453703703704E-2</v>
      </c>
      <c r="J162" s="112">
        <v>523</v>
      </c>
      <c r="K162" s="129"/>
      <c r="L162" s="141"/>
      <c r="M162" s="144"/>
      <c r="N162" s="144"/>
      <c r="O162" s="147"/>
      <c r="P162" s="132"/>
    </row>
    <row r="163" spans="1:16" ht="15.75" customHeight="1" x14ac:dyDescent="0.25">
      <c r="A163" s="135"/>
      <c r="B163" s="138"/>
      <c r="C163" s="89"/>
      <c r="D163" s="60"/>
      <c r="E163" s="91"/>
      <c r="F163" s="61"/>
      <c r="G163" s="100"/>
      <c r="H163" s="51"/>
      <c r="I163" s="104"/>
      <c r="J163" s="112"/>
      <c r="K163" s="129"/>
      <c r="L163" s="141"/>
      <c r="M163" s="144"/>
      <c r="N163" s="144"/>
      <c r="O163" s="147"/>
      <c r="P163" s="132"/>
    </row>
    <row r="164" spans="1:16" ht="15.75" customHeight="1" thickBot="1" x14ac:dyDescent="0.3">
      <c r="A164" s="136"/>
      <c r="B164" s="139"/>
      <c r="C164" s="90"/>
      <c r="D164" s="62"/>
      <c r="E164" s="92"/>
      <c r="F164" s="63"/>
      <c r="G164" s="99"/>
      <c r="H164" s="64"/>
      <c r="I164" s="109"/>
      <c r="J164" s="113"/>
      <c r="K164" s="130"/>
      <c r="L164" s="142"/>
      <c r="M164" s="145"/>
      <c r="N164" s="145"/>
      <c r="O164" s="148"/>
      <c r="P164" s="133"/>
    </row>
    <row r="165" spans="1:16" ht="15.75" customHeight="1" x14ac:dyDescent="0.25">
      <c r="A165" s="134">
        <v>11</v>
      </c>
      <c r="B165" s="137" t="s">
        <v>361</v>
      </c>
      <c r="C165" s="88">
        <v>96</v>
      </c>
      <c r="D165" s="51" t="s">
        <v>94</v>
      </c>
      <c r="E165" s="85">
        <v>2.3929398148148151E-2</v>
      </c>
      <c r="F165" s="86">
        <v>897</v>
      </c>
      <c r="G165" s="108">
        <v>96</v>
      </c>
      <c r="H165" s="58" t="s">
        <v>94</v>
      </c>
      <c r="I165" s="110">
        <v>2.0212962962962964E-2</v>
      </c>
      <c r="J165" s="111">
        <v>1126</v>
      </c>
      <c r="K165" s="128">
        <f>SUM(F165:F180)+SUM(J165:J180)</f>
        <v>15941</v>
      </c>
      <c r="L165" s="140">
        <v>3756</v>
      </c>
      <c r="M165" s="143">
        <v>2892</v>
      </c>
      <c r="N165" s="143"/>
      <c r="O165" s="146"/>
      <c r="P165" s="131">
        <f>L165+M165+N165+O165+K165</f>
        <v>22589</v>
      </c>
    </row>
    <row r="166" spans="1:16" ht="15.75" customHeight="1" x14ac:dyDescent="0.25">
      <c r="A166" s="135"/>
      <c r="B166" s="138"/>
      <c r="C166" s="88">
        <v>75</v>
      </c>
      <c r="D166" s="51" t="s">
        <v>106</v>
      </c>
      <c r="E166" s="85">
        <v>2.5516203703703704E-2</v>
      </c>
      <c r="F166" s="86">
        <v>785</v>
      </c>
      <c r="G166" s="100">
        <v>119</v>
      </c>
      <c r="H166" s="51" t="s">
        <v>270</v>
      </c>
      <c r="I166" s="104">
        <v>1.1141203703703704E-2</v>
      </c>
      <c r="J166" s="112">
        <v>1120</v>
      </c>
      <c r="K166" s="129"/>
      <c r="L166" s="141"/>
      <c r="M166" s="144"/>
      <c r="N166" s="144"/>
      <c r="O166" s="147"/>
      <c r="P166" s="132"/>
    </row>
    <row r="167" spans="1:16" ht="15.75" customHeight="1" x14ac:dyDescent="0.25">
      <c r="A167" s="135"/>
      <c r="B167" s="138"/>
      <c r="C167" s="88">
        <v>206</v>
      </c>
      <c r="D167" s="51" t="s">
        <v>117</v>
      </c>
      <c r="E167" s="85">
        <v>2.6917824074074077E-2</v>
      </c>
      <c r="F167" s="86">
        <v>696</v>
      </c>
      <c r="G167" s="100">
        <v>75</v>
      </c>
      <c r="H167" s="51" t="s">
        <v>106</v>
      </c>
      <c r="I167" s="104">
        <v>2.0476851851851854E-2</v>
      </c>
      <c r="J167" s="112">
        <v>1101</v>
      </c>
      <c r="K167" s="129"/>
      <c r="L167" s="141"/>
      <c r="M167" s="144"/>
      <c r="N167" s="144"/>
      <c r="O167" s="147"/>
      <c r="P167" s="132"/>
    </row>
    <row r="168" spans="1:16" ht="15.75" customHeight="1" x14ac:dyDescent="0.25">
      <c r="A168" s="135"/>
      <c r="B168" s="138"/>
      <c r="C168" s="88">
        <v>119</v>
      </c>
      <c r="D168" s="51" t="s">
        <v>270</v>
      </c>
      <c r="E168" s="85">
        <v>1.4961805555555556E-2</v>
      </c>
      <c r="F168" s="86">
        <v>667</v>
      </c>
      <c r="G168" s="100">
        <v>138</v>
      </c>
      <c r="H168" s="51" t="s">
        <v>374</v>
      </c>
      <c r="I168" s="104">
        <v>2.0601851851851854E-2</v>
      </c>
      <c r="J168" s="112">
        <v>1089</v>
      </c>
      <c r="K168" s="129"/>
      <c r="L168" s="141"/>
      <c r="M168" s="144"/>
      <c r="N168" s="144"/>
      <c r="O168" s="147"/>
      <c r="P168" s="132"/>
    </row>
    <row r="169" spans="1:16" ht="15.75" customHeight="1" x14ac:dyDescent="0.25">
      <c r="A169" s="135"/>
      <c r="B169" s="138"/>
      <c r="C169" s="88">
        <v>121</v>
      </c>
      <c r="D169" s="51" t="s">
        <v>151</v>
      </c>
      <c r="E169" s="85">
        <v>2.9178240740740741E-2</v>
      </c>
      <c r="F169" s="86">
        <v>570</v>
      </c>
      <c r="G169" s="100">
        <v>206</v>
      </c>
      <c r="H169" s="51" t="s">
        <v>117</v>
      </c>
      <c r="I169" s="104">
        <v>2.256597222222222E-2</v>
      </c>
      <c r="J169" s="112">
        <v>924</v>
      </c>
      <c r="K169" s="129"/>
      <c r="L169" s="141"/>
      <c r="M169" s="144"/>
      <c r="N169" s="144"/>
      <c r="O169" s="147"/>
      <c r="P169" s="132"/>
    </row>
    <row r="170" spans="1:16" ht="15.75" customHeight="1" x14ac:dyDescent="0.25">
      <c r="A170" s="135"/>
      <c r="B170" s="138"/>
      <c r="C170" s="88">
        <v>132</v>
      </c>
      <c r="D170" s="51" t="s">
        <v>161</v>
      </c>
      <c r="E170" s="85">
        <v>2.9718750000000002E-2</v>
      </c>
      <c r="F170" s="86">
        <v>542</v>
      </c>
      <c r="G170" s="100">
        <v>121</v>
      </c>
      <c r="H170" s="51" t="s">
        <v>151</v>
      </c>
      <c r="I170" s="104">
        <v>2.3428240740740739E-2</v>
      </c>
      <c r="J170" s="112">
        <v>860</v>
      </c>
      <c r="K170" s="129"/>
      <c r="L170" s="141"/>
      <c r="M170" s="144"/>
      <c r="N170" s="144"/>
      <c r="O170" s="147"/>
      <c r="P170" s="132"/>
    </row>
    <row r="171" spans="1:16" ht="15.75" customHeight="1" x14ac:dyDescent="0.25">
      <c r="A171" s="135"/>
      <c r="B171" s="138"/>
      <c r="C171" s="88">
        <v>173</v>
      </c>
      <c r="D171" s="51" t="s">
        <v>167</v>
      </c>
      <c r="E171" s="85">
        <v>3.0159722222222223E-2</v>
      </c>
      <c r="F171" s="86">
        <v>520</v>
      </c>
      <c r="G171" s="100">
        <v>240</v>
      </c>
      <c r="H171" s="51" t="s">
        <v>388</v>
      </c>
      <c r="I171" s="104">
        <v>2.3753472222222221E-2</v>
      </c>
      <c r="J171" s="112">
        <v>838</v>
      </c>
      <c r="K171" s="129"/>
      <c r="L171" s="141"/>
      <c r="M171" s="144"/>
      <c r="N171" s="144"/>
      <c r="O171" s="147"/>
      <c r="P171" s="132"/>
    </row>
    <row r="172" spans="1:16" ht="15.75" customHeight="1" x14ac:dyDescent="0.25">
      <c r="A172" s="135"/>
      <c r="B172" s="138"/>
      <c r="C172" s="88">
        <v>155</v>
      </c>
      <c r="D172" s="51" t="s">
        <v>178</v>
      </c>
      <c r="E172" s="85">
        <v>3.1112268518518518E-2</v>
      </c>
      <c r="F172" s="86">
        <v>475</v>
      </c>
      <c r="G172" s="100">
        <v>132</v>
      </c>
      <c r="H172" s="51" t="s">
        <v>161</v>
      </c>
      <c r="I172" s="104">
        <v>2.4083333333333332E-2</v>
      </c>
      <c r="J172" s="112">
        <v>815</v>
      </c>
      <c r="K172" s="129"/>
      <c r="L172" s="141"/>
      <c r="M172" s="144"/>
      <c r="N172" s="144"/>
      <c r="O172" s="147"/>
      <c r="P172" s="132"/>
    </row>
    <row r="173" spans="1:16" ht="15.75" customHeight="1" x14ac:dyDescent="0.25">
      <c r="A173" s="135"/>
      <c r="B173" s="138"/>
      <c r="C173" s="88">
        <v>119</v>
      </c>
      <c r="D173" s="51" t="s">
        <v>190</v>
      </c>
      <c r="E173" s="85">
        <v>3.2303240740740737E-2</v>
      </c>
      <c r="F173" s="86">
        <v>421</v>
      </c>
      <c r="G173" s="100">
        <v>155</v>
      </c>
      <c r="H173" s="51" t="s">
        <v>178</v>
      </c>
      <c r="I173" s="104">
        <v>2.4844907407407402E-2</v>
      </c>
      <c r="J173" s="112">
        <v>766</v>
      </c>
      <c r="K173" s="129"/>
      <c r="L173" s="141"/>
      <c r="M173" s="144"/>
      <c r="N173" s="144"/>
      <c r="O173" s="147"/>
      <c r="P173" s="132"/>
    </row>
    <row r="174" spans="1:16" ht="15.75" customHeight="1" x14ac:dyDescent="0.25">
      <c r="A174" s="135"/>
      <c r="B174" s="138"/>
      <c r="C174" s="88">
        <v>186</v>
      </c>
      <c r="D174" s="51" t="s">
        <v>204</v>
      </c>
      <c r="E174" s="85">
        <v>3.4637731481481478E-2</v>
      </c>
      <c r="F174" s="86">
        <v>323</v>
      </c>
      <c r="G174" s="100">
        <v>119</v>
      </c>
      <c r="H174" s="51" t="s">
        <v>190</v>
      </c>
      <c r="I174" s="104">
        <v>2.7016203703703705E-2</v>
      </c>
      <c r="J174" s="112">
        <v>639</v>
      </c>
      <c r="K174" s="129"/>
      <c r="L174" s="141"/>
      <c r="M174" s="144"/>
      <c r="N174" s="144"/>
      <c r="O174" s="147"/>
      <c r="P174" s="132"/>
    </row>
    <row r="175" spans="1:16" ht="15.75" customHeight="1" x14ac:dyDescent="0.25">
      <c r="A175" s="135"/>
      <c r="B175" s="138"/>
      <c r="C175" s="88">
        <v>178</v>
      </c>
      <c r="D175" s="51" t="s">
        <v>214</v>
      </c>
      <c r="E175" s="85">
        <v>3.6031250000000001E-2</v>
      </c>
      <c r="F175" s="86">
        <v>270</v>
      </c>
      <c r="G175" s="100">
        <v>214</v>
      </c>
      <c r="H175" s="51" t="s">
        <v>408</v>
      </c>
      <c r="I175" s="104">
        <v>3.4418981481481481E-2</v>
      </c>
      <c r="J175" s="112">
        <v>310</v>
      </c>
      <c r="K175" s="129"/>
      <c r="L175" s="141"/>
      <c r="M175" s="144"/>
      <c r="N175" s="144"/>
      <c r="O175" s="147"/>
      <c r="P175" s="132"/>
    </row>
    <row r="176" spans="1:16" ht="15.75" customHeight="1" x14ac:dyDescent="0.25">
      <c r="A176" s="135"/>
      <c r="B176" s="138"/>
      <c r="C176" s="88">
        <v>199</v>
      </c>
      <c r="D176" s="51" t="s">
        <v>222</v>
      </c>
      <c r="E176" s="85">
        <v>3.8337962962962963E-2</v>
      </c>
      <c r="F176" s="86">
        <v>187</v>
      </c>
      <c r="G176" s="100"/>
      <c r="H176" s="51"/>
      <c r="I176" s="104"/>
      <c r="J176" s="112"/>
      <c r="K176" s="129"/>
      <c r="L176" s="141"/>
      <c r="M176" s="144"/>
      <c r="N176" s="144"/>
      <c r="O176" s="147"/>
      <c r="P176" s="132"/>
    </row>
    <row r="177" spans="1:16" ht="15.75" customHeight="1" x14ac:dyDescent="0.25">
      <c r="A177" s="135"/>
      <c r="B177" s="138"/>
      <c r="C177" s="89"/>
      <c r="D177" s="60"/>
      <c r="E177" s="91"/>
      <c r="F177" s="61"/>
      <c r="G177" s="100"/>
      <c r="H177" s="51"/>
      <c r="I177" s="104"/>
      <c r="J177" s="112"/>
      <c r="K177" s="129"/>
      <c r="L177" s="141"/>
      <c r="M177" s="144"/>
      <c r="N177" s="144"/>
      <c r="O177" s="147"/>
      <c r="P177" s="132"/>
    </row>
    <row r="178" spans="1:16" ht="15.75" customHeight="1" x14ac:dyDescent="0.25">
      <c r="A178" s="135"/>
      <c r="B178" s="138"/>
      <c r="C178" s="89"/>
      <c r="D178" s="60"/>
      <c r="E178" s="91"/>
      <c r="F178" s="61"/>
      <c r="G178" s="100"/>
      <c r="H178" s="51"/>
      <c r="I178" s="104"/>
      <c r="J178" s="112"/>
      <c r="K178" s="129"/>
      <c r="L178" s="141"/>
      <c r="M178" s="144"/>
      <c r="N178" s="144"/>
      <c r="O178" s="147"/>
      <c r="P178" s="132"/>
    </row>
    <row r="179" spans="1:16" ht="15.75" customHeight="1" x14ac:dyDescent="0.25">
      <c r="A179" s="135"/>
      <c r="B179" s="138"/>
      <c r="C179" s="89"/>
      <c r="D179" s="60"/>
      <c r="E179" s="91"/>
      <c r="F179" s="61"/>
      <c r="G179" s="100"/>
      <c r="H179" s="51"/>
      <c r="I179" s="104"/>
      <c r="J179" s="112"/>
      <c r="K179" s="129"/>
      <c r="L179" s="141"/>
      <c r="M179" s="144"/>
      <c r="N179" s="144"/>
      <c r="O179" s="147"/>
      <c r="P179" s="132"/>
    </row>
    <row r="180" spans="1:16" ht="15.75" customHeight="1" thickBot="1" x14ac:dyDescent="0.3">
      <c r="A180" s="136"/>
      <c r="B180" s="139"/>
      <c r="C180" s="90"/>
      <c r="D180" s="62"/>
      <c r="E180" s="92"/>
      <c r="F180" s="63"/>
      <c r="G180" s="99"/>
      <c r="H180" s="64"/>
      <c r="I180" s="109"/>
      <c r="J180" s="113"/>
      <c r="K180" s="130"/>
      <c r="L180" s="142"/>
      <c r="M180" s="145"/>
      <c r="N180" s="145"/>
      <c r="O180" s="148"/>
      <c r="P180" s="133"/>
    </row>
    <row r="181" spans="1:16" ht="15.75" customHeight="1" x14ac:dyDescent="0.25">
      <c r="A181" s="134">
        <v>12</v>
      </c>
      <c r="B181" s="137" t="s">
        <v>52</v>
      </c>
      <c r="C181" s="88">
        <v>151</v>
      </c>
      <c r="D181" s="51" t="s">
        <v>81</v>
      </c>
      <c r="E181" s="85">
        <v>2.1439814814814814E-2</v>
      </c>
      <c r="F181" s="86">
        <v>1109</v>
      </c>
      <c r="G181" s="108">
        <v>151</v>
      </c>
      <c r="H181" s="58" t="s">
        <v>81</v>
      </c>
      <c r="I181" s="110">
        <v>1.9212962962962963E-2</v>
      </c>
      <c r="J181" s="111">
        <v>1229</v>
      </c>
      <c r="K181" s="128">
        <f>SUM(F181:F196)+SUM(J181:J196)</f>
        <v>15498</v>
      </c>
      <c r="L181" s="140">
        <v>3740</v>
      </c>
      <c r="M181" s="143"/>
      <c r="N181" s="143">
        <v>3336</v>
      </c>
      <c r="O181" s="146"/>
      <c r="P181" s="131">
        <f>L181+M181+N181+O181+K181</f>
        <v>22574</v>
      </c>
    </row>
    <row r="182" spans="1:16" ht="15.75" customHeight="1" x14ac:dyDescent="0.25">
      <c r="A182" s="135"/>
      <c r="B182" s="138"/>
      <c r="C182" s="88">
        <v>61</v>
      </c>
      <c r="D182" s="51" t="s">
        <v>110</v>
      </c>
      <c r="E182" s="85">
        <v>2.5689814814814815E-2</v>
      </c>
      <c r="F182" s="86">
        <v>773</v>
      </c>
      <c r="G182" s="100">
        <v>29</v>
      </c>
      <c r="H182" s="51" t="s">
        <v>373</v>
      </c>
      <c r="I182" s="104">
        <v>2.0479166666666666E-2</v>
      </c>
      <c r="J182" s="112">
        <v>1101</v>
      </c>
      <c r="K182" s="129"/>
      <c r="L182" s="141"/>
      <c r="M182" s="144"/>
      <c r="N182" s="144"/>
      <c r="O182" s="147"/>
      <c r="P182" s="132"/>
    </row>
    <row r="183" spans="1:16" ht="15.75" customHeight="1" x14ac:dyDescent="0.25">
      <c r="A183" s="135"/>
      <c r="B183" s="138"/>
      <c r="C183" s="88">
        <v>15</v>
      </c>
      <c r="D183" s="51" t="s">
        <v>282</v>
      </c>
      <c r="E183" s="85">
        <v>1.609027777777778E-2</v>
      </c>
      <c r="F183" s="86">
        <v>547</v>
      </c>
      <c r="G183" s="100">
        <v>15</v>
      </c>
      <c r="H183" s="51" t="s">
        <v>282</v>
      </c>
      <c r="I183" s="104">
        <v>1.1280092592592592E-2</v>
      </c>
      <c r="J183" s="112">
        <v>1095</v>
      </c>
      <c r="K183" s="129"/>
      <c r="L183" s="141"/>
      <c r="M183" s="144"/>
      <c r="N183" s="144"/>
      <c r="O183" s="147"/>
      <c r="P183" s="132"/>
    </row>
    <row r="184" spans="1:16" ht="15.75" customHeight="1" x14ac:dyDescent="0.25">
      <c r="A184" s="135"/>
      <c r="B184" s="138"/>
      <c r="C184" s="88">
        <v>8</v>
      </c>
      <c r="D184" s="51" t="s">
        <v>165</v>
      </c>
      <c r="E184" s="85">
        <v>2.9885416666666664E-2</v>
      </c>
      <c r="F184" s="86">
        <v>534</v>
      </c>
      <c r="G184" s="100">
        <v>8</v>
      </c>
      <c r="H184" s="51" t="s">
        <v>165</v>
      </c>
      <c r="I184" s="104">
        <v>2.0605324074074075E-2</v>
      </c>
      <c r="J184" s="112">
        <v>1089</v>
      </c>
      <c r="K184" s="129"/>
      <c r="L184" s="141"/>
      <c r="M184" s="144"/>
      <c r="N184" s="144"/>
      <c r="O184" s="147"/>
      <c r="P184" s="132"/>
    </row>
    <row r="185" spans="1:16" ht="15.75" customHeight="1" x14ac:dyDescent="0.25">
      <c r="A185" s="135"/>
      <c r="B185" s="138"/>
      <c r="C185" s="88">
        <v>92</v>
      </c>
      <c r="D185" s="51" t="s">
        <v>188</v>
      </c>
      <c r="E185" s="85">
        <v>3.2068287037037034E-2</v>
      </c>
      <c r="F185" s="86">
        <v>431</v>
      </c>
      <c r="G185" s="100">
        <v>61</v>
      </c>
      <c r="H185" s="51" t="s">
        <v>110</v>
      </c>
      <c r="I185" s="104">
        <v>2.0818287037037034E-2</v>
      </c>
      <c r="J185" s="112">
        <v>1069</v>
      </c>
      <c r="K185" s="129"/>
      <c r="L185" s="141"/>
      <c r="M185" s="144"/>
      <c r="N185" s="144"/>
      <c r="O185" s="147"/>
      <c r="P185" s="132"/>
    </row>
    <row r="186" spans="1:16" ht="15.75" customHeight="1" x14ac:dyDescent="0.25">
      <c r="A186" s="135"/>
      <c r="B186" s="138"/>
      <c r="C186" s="88">
        <v>51</v>
      </c>
      <c r="D186" s="51" t="s">
        <v>300</v>
      </c>
      <c r="E186" s="85">
        <v>1.7337962962962961E-2</v>
      </c>
      <c r="F186" s="86">
        <v>430</v>
      </c>
      <c r="G186" s="100">
        <v>51</v>
      </c>
      <c r="H186" s="51" t="s">
        <v>300</v>
      </c>
      <c r="I186" s="104">
        <v>1.2712962962962961E-2</v>
      </c>
      <c r="J186" s="112">
        <v>872</v>
      </c>
      <c r="K186" s="129"/>
      <c r="L186" s="141"/>
      <c r="M186" s="144"/>
      <c r="N186" s="144"/>
      <c r="O186" s="147"/>
      <c r="P186" s="132"/>
    </row>
    <row r="187" spans="1:16" ht="15.75" customHeight="1" x14ac:dyDescent="0.25">
      <c r="A187" s="135"/>
      <c r="B187" s="138"/>
      <c r="C187" s="88">
        <v>215</v>
      </c>
      <c r="D187" s="51" t="s">
        <v>203</v>
      </c>
      <c r="E187" s="85">
        <v>3.441203703703704E-2</v>
      </c>
      <c r="F187" s="86">
        <v>332</v>
      </c>
      <c r="G187" s="100">
        <v>2</v>
      </c>
      <c r="H187" s="51" t="s">
        <v>321</v>
      </c>
      <c r="I187" s="104">
        <v>1.3261574074074073E-2</v>
      </c>
      <c r="J187" s="112">
        <v>800</v>
      </c>
      <c r="K187" s="129"/>
      <c r="L187" s="141"/>
      <c r="M187" s="144"/>
      <c r="N187" s="144"/>
      <c r="O187" s="147"/>
      <c r="P187" s="132"/>
    </row>
    <row r="188" spans="1:16" ht="15.75" customHeight="1" x14ac:dyDescent="0.25">
      <c r="A188" s="135"/>
      <c r="B188" s="138"/>
      <c r="C188" s="88">
        <v>2</v>
      </c>
      <c r="D188" s="51" t="s">
        <v>321</v>
      </c>
      <c r="E188" s="85">
        <v>1.9806712962962963E-2</v>
      </c>
      <c r="F188" s="86">
        <v>233</v>
      </c>
      <c r="G188" s="100">
        <v>92</v>
      </c>
      <c r="H188" s="51" t="s">
        <v>188</v>
      </c>
      <c r="I188" s="104">
        <v>2.6657407407407404E-2</v>
      </c>
      <c r="J188" s="112">
        <v>659</v>
      </c>
      <c r="K188" s="129"/>
      <c r="L188" s="141"/>
      <c r="M188" s="144"/>
      <c r="N188" s="144"/>
      <c r="O188" s="147"/>
      <c r="P188" s="132"/>
    </row>
    <row r="189" spans="1:16" ht="15.75" customHeight="1" x14ac:dyDescent="0.25">
      <c r="A189" s="135"/>
      <c r="B189" s="138"/>
      <c r="C189" s="88">
        <v>78</v>
      </c>
      <c r="D189" s="51" t="s">
        <v>322</v>
      </c>
      <c r="E189" s="85">
        <v>1.9972222222222221E-2</v>
      </c>
      <c r="F189" s="86">
        <v>221</v>
      </c>
      <c r="G189" s="100">
        <v>121</v>
      </c>
      <c r="H189" s="51" t="s">
        <v>332</v>
      </c>
      <c r="I189" s="104">
        <v>1.4791666666666668E-2</v>
      </c>
      <c r="J189" s="112">
        <v>625</v>
      </c>
      <c r="K189" s="129"/>
      <c r="L189" s="141"/>
      <c r="M189" s="144"/>
      <c r="N189" s="144"/>
      <c r="O189" s="147"/>
      <c r="P189" s="132"/>
    </row>
    <row r="190" spans="1:16" ht="15.75" customHeight="1" x14ac:dyDescent="0.25">
      <c r="A190" s="135"/>
      <c r="B190" s="138"/>
      <c r="C190" s="88">
        <v>121</v>
      </c>
      <c r="D190" s="51" t="s">
        <v>332</v>
      </c>
      <c r="E190" s="85">
        <v>2.1743055555555554E-2</v>
      </c>
      <c r="F190" s="86">
        <v>100</v>
      </c>
      <c r="G190" s="100">
        <v>78</v>
      </c>
      <c r="H190" s="51" t="s">
        <v>322</v>
      </c>
      <c r="I190" s="104">
        <v>1.5226851851851851E-2</v>
      </c>
      <c r="J190" s="112">
        <v>581</v>
      </c>
      <c r="K190" s="129"/>
      <c r="L190" s="141"/>
      <c r="M190" s="144"/>
      <c r="N190" s="144"/>
      <c r="O190" s="147"/>
      <c r="P190" s="132"/>
    </row>
    <row r="191" spans="1:16" ht="15.75" customHeight="1" x14ac:dyDescent="0.25">
      <c r="A191" s="135"/>
      <c r="B191" s="138"/>
      <c r="C191" s="88">
        <v>135</v>
      </c>
      <c r="D191" s="51" t="s">
        <v>338</v>
      </c>
      <c r="E191" s="85">
        <v>2.3373842592592592E-2</v>
      </c>
      <c r="F191" s="86">
        <v>0</v>
      </c>
      <c r="G191" s="100">
        <v>215</v>
      </c>
      <c r="H191" s="51" t="s">
        <v>203</v>
      </c>
      <c r="I191" s="104">
        <v>2.8284722222222222E-2</v>
      </c>
      <c r="J191" s="112">
        <v>573</v>
      </c>
      <c r="K191" s="129"/>
      <c r="L191" s="141"/>
      <c r="M191" s="144"/>
      <c r="N191" s="144"/>
      <c r="O191" s="147"/>
      <c r="P191" s="132"/>
    </row>
    <row r="192" spans="1:16" ht="15.75" customHeight="1" x14ac:dyDescent="0.25">
      <c r="A192" s="135"/>
      <c r="B192" s="138"/>
      <c r="C192" s="88">
        <v>85</v>
      </c>
      <c r="D192" s="51" t="s">
        <v>344</v>
      </c>
      <c r="E192" s="85">
        <v>2.8369212962962964E-2</v>
      </c>
      <c r="F192" s="86">
        <v>0</v>
      </c>
      <c r="G192" s="100">
        <v>135</v>
      </c>
      <c r="H192" s="51" t="s">
        <v>338</v>
      </c>
      <c r="I192" s="104">
        <v>1.5938657407407408E-2</v>
      </c>
      <c r="J192" s="112">
        <v>513</v>
      </c>
      <c r="K192" s="129"/>
      <c r="L192" s="141"/>
      <c r="M192" s="144"/>
      <c r="N192" s="144"/>
      <c r="O192" s="147"/>
      <c r="P192" s="132"/>
    </row>
    <row r="193" spans="1:16" ht="15.75" customHeight="1" x14ac:dyDescent="0.25">
      <c r="A193" s="135"/>
      <c r="B193" s="138"/>
      <c r="C193" s="89"/>
      <c r="D193" s="60"/>
      <c r="E193" s="91"/>
      <c r="F193" s="61"/>
      <c r="G193" s="100">
        <v>264</v>
      </c>
      <c r="H193" s="51" t="s">
        <v>242</v>
      </c>
      <c r="I193" s="104">
        <v>3.6690972222222222E-2</v>
      </c>
      <c r="J193" s="112">
        <v>229</v>
      </c>
      <c r="K193" s="129"/>
      <c r="L193" s="141"/>
      <c r="M193" s="144"/>
      <c r="N193" s="144"/>
      <c r="O193" s="147"/>
      <c r="P193" s="132"/>
    </row>
    <row r="194" spans="1:16" ht="15.75" customHeight="1" x14ac:dyDescent="0.25">
      <c r="A194" s="135"/>
      <c r="B194" s="138"/>
      <c r="C194" s="89"/>
      <c r="D194" s="60"/>
      <c r="E194" s="91"/>
      <c r="F194" s="61"/>
      <c r="G194" s="100">
        <v>35</v>
      </c>
      <c r="H194" s="51" t="s">
        <v>346</v>
      </c>
      <c r="I194" s="104">
        <v>1.9973379629629629E-2</v>
      </c>
      <c r="J194" s="112">
        <v>204</v>
      </c>
      <c r="K194" s="129"/>
      <c r="L194" s="141"/>
      <c r="M194" s="144"/>
      <c r="N194" s="144"/>
      <c r="O194" s="147"/>
      <c r="P194" s="132"/>
    </row>
    <row r="195" spans="1:16" ht="15.75" customHeight="1" x14ac:dyDescent="0.25">
      <c r="A195" s="135"/>
      <c r="B195" s="138"/>
      <c r="C195" s="89"/>
      <c r="D195" s="60"/>
      <c r="E195" s="91"/>
      <c r="F195" s="61"/>
      <c r="G195" s="100">
        <v>85</v>
      </c>
      <c r="H195" s="51" t="s">
        <v>344</v>
      </c>
      <c r="I195" s="104">
        <v>2.0840277777777777E-2</v>
      </c>
      <c r="J195" s="112">
        <v>149</v>
      </c>
      <c r="K195" s="129"/>
      <c r="L195" s="141"/>
      <c r="M195" s="144"/>
      <c r="N195" s="144"/>
      <c r="O195" s="147"/>
      <c r="P195" s="132"/>
    </row>
    <row r="196" spans="1:16" ht="15.75" customHeight="1" thickBot="1" x14ac:dyDescent="0.3">
      <c r="A196" s="136"/>
      <c r="B196" s="139"/>
      <c r="C196" s="90"/>
      <c r="D196" s="62"/>
      <c r="E196" s="92"/>
      <c r="F196" s="63"/>
      <c r="G196" s="99">
        <v>256</v>
      </c>
      <c r="H196" s="64" t="s">
        <v>244</v>
      </c>
      <c r="I196" s="109">
        <v>4.4631944444444439E-2</v>
      </c>
      <c r="J196" s="113">
        <v>0</v>
      </c>
      <c r="K196" s="130"/>
      <c r="L196" s="142"/>
      <c r="M196" s="145"/>
      <c r="N196" s="145"/>
      <c r="O196" s="148"/>
      <c r="P196" s="133"/>
    </row>
    <row r="197" spans="1:16" ht="15.75" customHeight="1" x14ac:dyDescent="0.25">
      <c r="A197" s="134">
        <v>13</v>
      </c>
      <c r="B197" s="137" t="s">
        <v>54</v>
      </c>
      <c r="C197" s="88">
        <v>46</v>
      </c>
      <c r="D197" s="51" t="s">
        <v>115</v>
      </c>
      <c r="E197" s="85">
        <v>2.6724537037037036E-2</v>
      </c>
      <c r="F197" s="86">
        <v>708</v>
      </c>
      <c r="G197" s="108">
        <v>3</v>
      </c>
      <c r="H197" s="58" t="s">
        <v>367</v>
      </c>
      <c r="I197" s="110">
        <v>1.8813657407407407E-2</v>
      </c>
      <c r="J197" s="111">
        <v>1275</v>
      </c>
      <c r="K197" s="128">
        <f>SUM(F197:F212)+SUM(J197:J212)</f>
        <v>15557</v>
      </c>
      <c r="L197" s="140">
        <v>3584</v>
      </c>
      <c r="M197" s="143">
        <v>2856</v>
      </c>
      <c r="N197" s="143"/>
      <c r="O197" s="146"/>
      <c r="P197" s="131">
        <f>L197+M197+N197+O197+K197</f>
        <v>21997</v>
      </c>
    </row>
    <row r="198" spans="1:16" ht="15.75" customHeight="1" x14ac:dyDescent="0.25">
      <c r="A198" s="135"/>
      <c r="B198" s="138"/>
      <c r="C198" s="88">
        <v>204</v>
      </c>
      <c r="D198" s="51" t="s">
        <v>120</v>
      </c>
      <c r="E198" s="85">
        <v>2.7209490740740739E-2</v>
      </c>
      <c r="F198" s="86">
        <v>679</v>
      </c>
      <c r="G198" s="100">
        <v>46</v>
      </c>
      <c r="H198" s="51" t="s">
        <v>115</v>
      </c>
      <c r="I198" s="104">
        <v>2.0039351851851853E-2</v>
      </c>
      <c r="J198" s="112">
        <v>1143</v>
      </c>
      <c r="K198" s="129"/>
      <c r="L198" s="141"/>
      <c r="M198" s="144"/>
      <c r="N198" s="144"/>
      <c r="O198" s="147"/>
      <c r="P198" s="132"/>
    </row>
    <row r="199" spans="1:16" ht="15.75" customHeight="1" x14ac:dyDescent="0.25">
      <c r="A199" s="135"/>
      <c r="B199" s="138"/>
      <c r="C199" s="88">
        <v>76</v>
      </c>
      <c r="D199" s="51" t="s">
        <v>126</v>
      </c>
      <c r="E199" s="85">
        <v>2.75625E-2</v>
      </c>
      <c r="F199" s="86">
        <v>658</v>
      </c>
      <c r="G199" s="100">
        <v>156</v>
      </c>
      <c r="H199" s="51" t="s">
        <v>379</v>
      </c>
      <c r="I199" s="104">
        <v>2.1744212962962962E-2</v>
      </c>
      <c r="J199" s="112">
        <v>989</v>
      </c>
      <c r="K199" s="129"/>
      <c r="L199" s="141"/>
      <c r="M199" s="144"/>
      <c r="N199" s="144"/>
      <c r="O199" s="147"/>
      <c r="P199" s="132"/>
    </row>
    <row r="200" spans="1:16" ht="15.75" customHeight="1" x14ac:dyDescent="0.25">
      <c r="A200" s="135"/>
      <c r="B200" s="138"/>
      <c r="C200" s="88">
        <v>110</v>
      </c>
      <c r="D200" s="51" t="s">
        <v>148</v>
      </c>
      <c r="E200" s="85">
        <v>2.9053240740740741E-2</v>
      </c>
      <c r="F200" s="86">
        <v>577</v>
      </c>
      <c r="G200" s="100">
        <v>110</v>
      </c>
      <c r="H200" s="51" t="s">
        <v>148</v>
      </c>
      <c r="I200" s="104">
        <v>2.1891203703703704E-2</v>
      </c>
      <c r="J200" s="112">
        <v>974</v>
      </c>
      <c r="K200" s="129"/>
      <c r="L200" s="141"/>
      <c r="M200" s="144"/>
      <c r="N200" s="144"/>
      <c r="O200" s="147"/>
      <c r="P200" s="132"/>
    </row>
    <row r="201" spans="1:16" ht="15.75" customHeight="1" x14ac:dyDescent="0.25">
      <c r="A201" s="135"/>
      <c r="B201" s="138"/>
      <c r="C201" s="88">
        <v>210</v>
      </c>
      <c r="D201" s="51" t="s">
        <v>180</v>
      </c>
      <c r="E201" s="85">
        <v>3.1324074074074074E-2</v>
      </c>
      <c r="F201" s="86">
        <v>465</v>
      </c>
      <c r="G201" s="100">
        <v>76</v>
      </c>
      <c r="H201" s="51" t="s">
        <v>126</v>
      </c>
      <c r="I201" s="104">
        <v>2.244097222222222E-2</v>
      </c>
      <c r="J201" s="112">
        <v>933</v>
      </c>
      <c r="K201" s="129"/>
      <c r="L201" s="141"/>
      <c r="M201" s="144"/>
      <c r="N201" s="144"/>
      <c r="O201" s="147"/>
      <c r="P201" s="132"/>
    </row>
    <row r="202" spans="1:16" ht="15.75" customHeight="1" x14ac:dyDescent="0.25">
      <c r="A202" s="135"/>
      <c r="B202" s="138"/>
      <c r="C202" s="88">
        <v>185</v>
      </c>
      <c r="D202" s="51" t="s">
        <v>212</v>
      </c>
      <c r="E202" s="85">
        <v>3.5835648148148151E-2</v>
      </c>
      <c r="F202" s="86">
        <v>277</v>
      </c>
      <c r="G202" s="100">
        <v>70</v>
      </c>
      <c r="H202" s="51" t="s">
        <v>384</v>
      </c>
      <c r="I202" s="104">
        <v>2.2959490740740742E-2</v>
      </c>
      <c r="J202" s="112">
        <v>894</v>
      </c>
      <c r="K202" s="129"/>
      <c r="L202" s="141"/>
      <c r="M202" s="144"/>
      <c r="N202" s="144"/>
      <c r="O202" s="147"/>
      <c r="P202" s="132"/>
    </row>
    <row r="203" spans="1:16" ht="15.75" customHeight="1" x14ac:dyDescent="0.25">
      <c r="A203" s="135"/>
      <c r="B203" s="138"/>
      <c r="C203" s="88">
        <v>147</v>
      </c>
      <c r="D203" s="51" t="s">
        <v>215</v>
      </c>
      <c r="E203" s="85">
        <v>3.6184027777777773E-2</v>
      </c>
      <c r="F203" s="86">
        <v>264</v>
      </c>
      <c r="G203" s="100">
        <v>152</v>
      </c>
      <c r="H203" s="51" t="s">
        <v>120</v>
      </c>
      <c r="I203" s="104">
        <v>2.3101851851851849E-2</v>
      </c>
      <c r="J203" s="112">
        <v>884</v>
      </c>
      <c r="K203" s="129"/>
      <c r="L203" s="141"/>
      <c r="M203" s="144"/>
      <c r="N203" s="144"/>
      <c r="O203" s="147"/>
      <c r="P203" s="132"/>
    </row>
    <row r="204" spans="1:16" ht="15.75" customHeight="1" x14ac:dyDescent="0.25">
      <c r="A204" s="135"/>
      <c r="B204" s="138"/>
      <c r="C204" s="88">
        <v>43</v>
      </c>
      <c r="D204" s="51" t="s">
        <v>325</v>
      </c>
      <c r="E204" s="85">
        <v>2.0291666666666666E-2</v>
      </c>
      <c r="F204" s="86">
        <v>198</v>
      </c>
      <c r="G204" s="100">
        <v>197</v>
      </c>
      <c r="H204" s="51" t="s">
        <v>395</v>
      </c>
      <c r="I204" s="104">
        <v>2.6084490740740738E-2</v>
      </c>
      <c r="J204" s="112">
        <v>691</v>
      </c>
      <c r="K204" s="129"/>
      <c r="L204" s="141"/>
      <c r="M204" s="144"/>
      <c r="N204" s="144"/>
      <c r="O204" s="147"/>
      <c r="P204" s="132"/>
    </row>
    <row r="205" spans="1:16" ht="15.75" customHeight="1" x14ac:dyDescent="0.25">
      <c r="A205" s="135"/>
      <c r="B205" s="138"/>
      <c r="C205" s="88"/>
      <c r="D205" s="51"/>
      <c r="E205" s="93"/>
      <c r="F205" s="87"/>
      <c r="G205" s="100">
        <v>210</v>
      </c>
      <c r="H205" s="51" t="s">
        <v>180</v>
      </c>
      <c r="I205" s="104">
        <v>2.6589120370370371E-2</v>
      </c>
      <c r="J205" s="112">
        <v>662</v>
      </c>
      <c r="K205" s="129"/>
      <c r="L205" s="141"/>
      <c r="M205" s="144"/>
      <c r="N205" s="144"/>
      <c r="O205" s="147"/>
      <c r="P205" s="132"/>
    </row>
    <row r="206" spans="1:16" ht="15.75" customHeight="1" x14ac:dyDescent="0.25">
      <c r="A206" s="135"/>
      <c r="B206" s="138"/>
      <c r="C206" s="88"/>
      <c r="D206" s="51"/>
      <c r="E206" s="93"/>
      <c r="F206" s="87"/>
      <c r="G206" s="100">
        <v>110</v>
      </c>
      <c r="H206" s="51" t="s">
        <v>425</v>
      </c>
      <c r="I206" s="104">
        <v>1.4749999999999999E-2</v>
      </c>
      <c r="J206" s="112">
        <v>629</v>
      </c>
      <c r="K206" s="129"/>
      <c r="L206" s="141"/>
      <c r="M206" s="144"/>
      <c r="N206" s="144"/>
      <c r="O206" s="147"/>
      <c r="P206" s="132"/>
    </row>
    <row r="207" spans="1:16" ht="15.75" customHeight="1" x14ac:dyDescent="0.25">
      <c r="A207" s="135"/>
      <c r="B207" s="138"/>
      <c r="C207" s="88"/>
      <c r="D207" s="51"/>
      <c r="E207" s="93"/>
      <c r="F207" s="87"/>
      <c r="G207" s="100">
        <v>11</v>
      </c>
      <c r="H207" s="51" t="s">
        <v>426</v>
      </c>
      <c r="I207" s="104">
        <v>1.479861111111111E-2</v>
      </c>
      <c r="J207" s="112">
        <v>624</v>
      </c>
      <c r="K207" s="129"/>
      <c r="L207" s="141"/>
      <c r="M207" s="144"/>
      <c r="N207" s="144"/>
      <c r="O207" s="147"/>
      <c r="P207" s="132"/>
    </row>
    <row r="208" spans="1:16" ht="15.75" customHeight="1" x14ac:dyDescent="0.25">
      <c r="A208" s="135"/>
      <c r="B208" s="138"/>
      <c r="C208" s="88"/>
      <c r="D208" s="51"/>
      <c r="E208" s="93"/>
      <c r="F208" s="87"/>
      <c r="G208" s="100">
        <v>185</v>
      </c>
      <c r="H208" s="51" t="s">
        <v>212</v>
      </c>
      <c r="I208" s="104">
        <v>2.7810185185185184E-2</v>
      </c>
      <c r="J208" s="112">
        <v>597</v>
      </c>
      <c r="K208" s="129"/>
      <c r="L208" s="141"/>
      <c r="M208" s="144"/>
      <c r="N208" s="144"/>
      <c r="O208" s="147"/>
      <c r="P208" s="132"/>
    </row>
    <row r="209" spans="1:16" ht="15.75" customHeight="1" x14ac:dyDescent="0.25">
      <c r="A209" s="135"/>
      <c r="B209" s="138"/>
      <c r="C209" s="89"/>
      <c r="D209" s="60"/>
      <c r="E209" s="91"/>
      <c r="F209" s="61"/>
      <c r="G209" s="100">
        <v>43</v>
      </c>
      <c r="H209" s="51" t="s">
        <v>325</v>
      </c>
      <c r="I209" s="104">
        <v>1.5372685185185185E-2</v>
      </c>
      <c r="J209" s="112">
        <v>567</v>
      </c>
      <c r="K209" s="129"/>
      <c r="L209" s="141"/>
      <c r="M209" s="144"/>
      <c r="N209" s="144"/>
      <c r="O209" s="147"/>
      <c r="P209" s="132"/>
    </row>
    <row r="210" spans="1:16" ht="15.75" customHeight="1" x14ac:dyDescent="0.25">
      <c r="A210" s="135"/>
      <c r="B210" s="138"/>
      <c r="C210" s="89"/>
      <c r="D210" s="60"/>
      <c r="E210" s="91"/>
      <c r="F210" s="61"/>
      <c r="G210" s="100">
        <v>176</v>
      </c>
      <c r="H210" s="51" t="s">
        <v>402</v>
      </c>
      <c r="I210" s="104">
        <v>3.0298611111111113E-2</v>
      </c>
      <c r="J210" s="112">
        <v>478</v>
      </c>
      <c r="K210" s="129"/>
      <c r="L210" s="141"/>
      <c r="M210" s="144"/>
      <c r="N210" s="144"/>
      <c r="O210" s="147"/>
      <c r="P210" s="132"/>
    </row>
    <row r="211" spans="1:16" ht="15.75" customHeight="1" x14ac:dyDescent="0.25">
      <c r="A211" s="135"/>
      <c r="B211" s="138"/>
      <c r="C211" s="89"/>
      <c r="D211" s="60"/>
      <c r="E211" s="91"/>
      <c r="F211" s="61"/>
      <c r="G211" s="100">
        <v>147</v>
      </c>
      <c r="H211" s="51" t="s">
        <v>215</v>
      </c>
      <c r="I211" s="104">
        <v>3.2321759259259265E-2</v>
      </c>
      <c r="J211" s="112">
        <v>391</v>
      </c>
      <c r="K211" s="129"/>
      <c r="L211" s="141"/>
      <c r="M211" s="144"/>
      <c r="N211" s="144"/>
      <c r="O211" s="147"/>
      <c r="P211" s="132"/>
    </row>
    <row r="212" spans="1:16" ht="15.75" customHeight="1" thickBot="1" x14ac:dyDescent="0.3">
      <c r="A212" s="136"/>
      <c r="B212" s="139"/>
      <c r="C212" s="90"/>
      <c r="D212" s="62"/>
      <c r="E212" s="92"/>
      <c r="F212" s="63"/>
      <c r="G212" s="99"/>
      <c r="H212" s="64"/>
      <c r="I212" s="109"/>
      <c r="J212" s="113"/>
      <c r="K212" s="130"/>
      <c r="L212" s="142"/>
      <c r="M212" s="145"/>
      <c r="N212" s="145"/>
      <c r="O212" s="148"/>
      <c r="P212" s="133"/>
    </row>
    <row r="213" spans="1:16" ht="15.75" customHeight="1" x14ac:dyDescent="0.25">
      <c r="A213" s="134">
        <v>14</v>
      </c>
      <c r="B213" s="137" t="s">
        <v>58</v>
      </c>
      <c r="C213" s="88">
        <v>60</v>
      </c>
      <c r="D213" s="51" t="s">
        <v>77</v>
      </c>
      <c r="E213" s="85">
        <v>2.1097222222222222E-2</v>
      </c>
      <c r="F213" s="86">
        <v>1142</v>
      </c>
      <c r="G213" s="108">
        <v>60</v>
      </c>
      <c r="H213" s="58" t="s">
        <v>77</v>
      </c>
      <c r="I213" s="110">
        <v>1.8324074074074072E-2</v>
      </c>
      <c r="J213" s="111">
        <v>1334</v>
      </c>
      <c r="K213" s="128">
        <f>SUM(F213:F228)+SUM(J213:J228)</f>
        <v>11458</v>
      </c>
      <c r="L213" s="140">
        <v>3388</v>
      </c>
      <c r="M213" s="143">
        <v>2180</v>
      </c>
      <c r="N213" s="143"/>
      <c r="O213" s="146"/>
      <c r="P213" s="131">
        <f>L213+M213+N213+O213+K213</f>
        <v>17026</v>
      </c>
    </row>
    <row r="214" spans="1:16" ht="15.75" customHeight="1" x14ac:dyDescent="0.25">
      <c r="A214" s="135"/>
      <c r="B214" s="138"/>
      <c r="C214" s="88">
        <v>49</v>
      </c>
      <c r="D214" s="51" t="s">
        <v>104</v>
      </c>
      <c r="E214" s="85">
        <v>2.5328703703703704E-2</v>
      </c>
      <c r="F214" s="86">
        <v>797</v>
      </c>
      <c r="G214" s="100">
        <v>51</v>
      </c>
      <c r="H214" s="51" t="s">
        <v>377</v>
      </c>
      <c r="I214" s="104">
        <v>2.1555555555555553E-2</v>
      </c>
      <c r="J214" s="112">
        <v>1005</v>
      </c>
      <c r="K214" s="129"/>
      <c r="L214" s="141"/>
      <c r="M214" s="144"/>
      <c r="N214" s="144"/>
      <c r="O214" s="147"/>
      <c r="P214" s="132"/>
    </row>
    <row r="215" spans="1:16" ht="15.75" customHeight="1" x14ac:dyDescent="0.25">
      <c r="A215" s="135"/>
      <c r="B215" s="138"/>
      <c r="C215" s="88">
        <v>95</v>
      </c>
      <c r="D215" s="51" t="s">
        <v>169</v>
      </c>
      <c r="E215" s="85">
        <v>3.0373842592592588E-2</v>
      </c>
      <c r="F215" s="86">
        <v>510</v>
      </c>
      <c r="G215" s="100">
        <v>49</v>
      </c>
      <c r="H215" s="51" t="s">
        <v>104</v>
      </c>
      <c r="I215" s="104">
        <v>2.1738425925925925E-2</v>
      </c>
      <c r="J215" s="112">
        <v>989</v>
      </c>
      <c r="K215" s="129"/>
      <c r="L215" s="141"/>
      <c r="M215" s="144"/>
      <c r="N215" s="144"/>
      <c r="O215" s="147"/>
      <c r="P215" s="132"/>
    </row>
    <row r="216" spans="1:16" ht="15.75" customHeight="1" x14ac:dyDescent="0.25">
      <c r="A216" s="135"/>
      <c r="B216" s="138"/>
      <c r="C216" s="88">
        <v>67</v>
      </c>
      <c r="D216" s="51" t="s">
        <v>189</v>
      </c>
      <c r="E216" s="85">
        <v>3.2270833333333332E-2</v>
      </c>
      <c r="F216" s="86">
        <v>422</v>
      </c>
      <c r="G216" s="100">
        <v>95</v>
      </c>
      <c r="H216" s="51" t="s">
        <v>169</v>
      </c>
      <c r="I216" s="104">
        <v>2.3556712962962963E-2</v>
      </c>
      <c r="J216" s="112">
        <v>851</v>
      </c>
      <c r="K216" s="129"/>
      <c r="L216" s="141"/>
      <c r="M216" s="144"/>
      <c r="N216" s="144"/>
      <c r="O216" s="147"/>
      <c r="P216" s="132"/>
    </row>
    <row r="217" spans="1:16" ht="15.75" customHeight="1" x14ac:dyDescent="0.25">
      <c r="A217" s="135"/>
      <c r="B217" s="138"/>
      <c r="C217" s="88">
        <v>4</v>
      </c>
      <c r="D217" s="51" t="s">
        <v>195</v>
      </c>
      <c r="E217" s="85">
        <v>3.272337962962963E-2</v>
      </c>
      <c r="F217" s="86">
        <v>403</v>
      </c>
      <c r="G217" s="100">
        <v>67</v>
      </c>
      <c r="H217" s="51" t="s">
        <v>189</v>
      </c>
      <c r="I217" s="104">
        <v>2.3565972222222221E-2</v>
      </c>
      <c r="J217" s="112">
        <v>851</v>
      </c>
      <c r="K217" s="129"/>
      <c r="L217" s="141"/>
      <c r="M217" s="144"/>
      <c r="N217" s="144"/>
      <c r="O217" s="147"/>
      <c r="P217" s="132"/>
    </row>
    <row r="218" spans="1:16" ht="15.75" customHeight="1" x14ac:dyDescent="0.25">
      <c r="A218" s="135"/>
      <c r="B218" s="138"/>
      <c r="C218" s="88">
        <v>124</v>
      </c>
      <c r="D218" s="51" t="s">
        <v>216</v>
      </c>
      <c r="E218" s="85">
        <v>3.6486111111111115E-2</v>
      </c>
      <c r="F218" s="86">
        <v>253</v>
      </c>
      <c r="G218" s="100">
        <v>4</v>
      </c>
      <c r="H218" s="51" t="s">
        <v>195</v>
      </c>
      <c r="I218" s="104">
        <v>2.4106481481481479E-2</v>
      </c>
      <c r="J218" s="112">
        <v>814</v>
      </c>
      <c r="K218" s="129"/>
      <c r="L218" s="141"/>
      <c r="M218" s="144"/>
      <c r="N218" s="144"/>
      <c r="O218" s="147"/>
      <c r="P218" s="132"/>
    </row>
    <row r="219" spans="1:16" ht="15.75" customHeight="1" x14ac:dyDescent="0.25">
      <c r="A219" s="135"/>
      <c r="B219" s="138"/>
      <c r="C219" s="88">
        <v>122</v>
      </c>
      <c r="D219" s="51" t="s">
        <v>218</v>
      </c>
      <c r="E219" s="85">
        <v>3.7601851851851852E-2</v>
      </c>
      <c r="F219" s="86">
        <v>213</v>
      </c>
      <c r="G219" s="100">
        <v>122</v>
      </c>
      <c r="H219" s="51" t="s">
        <v>218</v>
      </c>
      <c r="I219" s="104">
        <v>2.7761574074074074E-2</v>
      </c>
      <c r="J219" s="112">
        <v>599</v>
      </c>
      <c r="K219" s="129"/>
      <c r="L219" s="141"/>
      <c r="M219" s="144"/>
      <c r="N219" s="144"/>
      <c r="O219" s="147"/>
      <c r="P219" s="132"/>
    </row>
    <row r="220" spans="1:16" ht="15.75" customHeight="1" x14ac:dyDescent="0.25">
      <c r="A220" s="135"/>
      <c r="B220" s="138"/>
      <c r="C220" s="88">
        <v>111</v>
      </c>
      <c r="D220" s="51" t="s">
        <v>233</v>
      </c>
      <c r="E220" s="85">
        <v>4.2726851851851849E-2</v>
      </c>
      <c r="F220" s="86">
        <v>45</v>
      </c>
      <c r="G220" s="100">
        <v>124</v>
      </c>
      <c r="H220" s="51" t="s">
        <v>216</v>
      </c>
      <c r="I220" s="104">
        <v>2.8015046296296298E-2</v>
      </c>
      <c r="J220" s="112">
        <v>586</v>
      </c>
      <c r="K220" s="129"/>
      <c r="L220" s="141"/>
      <c r="M220" s="144"/>
      <c r="N220" s="144"/>
      <c r="O220" s="147"/>
      <c r="P220" s="132"/>
    </row>
    <row r="221" spans="1:16" ht="15.75" customHeight="1" x14ac:dyDescent="0.25">
      <c r="A221" s="135"/>
      <c r="B221" s="138"/>
      <c r="C221" s="88">
        <v>69</v>
      </c>
      <c r="D221" s="51" t="s">
        <v>342</v>
      </c>
      <c r="E221" s="85">
        <v>2.5499999999999998E-2</v>
      </c>
      <c r="F221" s="86">
        <v>0</v>
      </c>
      <c r="G221" s="100">
        <v>50</v>
      </c>
      <c r="H221" s="51" t="s">
        <v>348</v>
      </c>
      <c r="I221" s="104">
        <v>1.8188657407407407E-2</v>
      </c>
      <c r="J221" s="112">
        <v>329</v>
      </c>
      <c r="K221" s="129"/>
      <c r="L221" s="141"/>
      <c r="M221" s="144"/>
      <c r="N221" s="144"/>
      <c r="O221" s="147"/>
      <c r="P221" s="132"/>
    </row>
    <row r="222" spans="1:16" ht="15.75" customHeight="1" x14ac:dyDescent="0.25">
      <c r="A222" s="135"/>
      <c r="B222" s="138"/>
      <c r="C222" s="88">
        <v>53</v>
      </c>
      <c r="D222" s="51" t="s">
        <v>343</v>
      </c>
      <c r="E222" s="85">
        <v>2.8313657407407409E-2</v>
      </c>
      <c r="F222" s="86">
        <v>0</v>
      </c>
      <c r="G222" s="100">
        <v>217</v>
      </c>
      <c r="H222" s="51" t="s">
        <v>237</v>
      </c>
      <c r="I222" s="104">
        <v>3.6489583333333332E-2</v>
      </c>
      <c r="J222" s="112">
        <v>236</v>
      </c>
      <c r="K222" s="129"/>
      <c r="L222" s="141"/>
      <c r="M222" s="144"/>
      <c r="N222" s="144"/>
      <c r="O222" s="147"/>
      <c r="P222" s="132"/>
    </row>
    <row r="223" spans="1:16" ht="15.75" customHeight="1" x14ac:dyDescent="0.25">
      <c r="A223" s="135"/>
      <c r="B223" s="138"/>
      <c r="C223" s="88">
        <v>50</v>
      </c>
      <c r="D223" s="51" t="s">
        <v>348</v>
      </c>
      <c r="E223" s="85">
        <v>3.3306712962962962E-2</v>
      </c>
      <c r="F223" s="86">
        <v>0</v>
      </c>
      <c r="G223" s="100">
        <v>111</v>
      </c>
      <c r="H223" s="51" t="s">
        <v>233</v>
      </c>
      <c r="I223" s="104">
        <v>4.1449074074074076E-2</v>
      </c>
      <c r="J223" s="112">
        <v>79</v>
      </c>
      <c r="K223" s="129"/>
      <c r="L223" s="141"/>
      <c r="M223" s="144"/>
      <c r="N223" s="144"/>
      <c r="O223" s="147"/>
      <c r="P223" s="132"/>
    </row>
    <row r="224" spans="1:16" ht="15.75" customHeight="1" x14ac:dyDescent="0.25">
      <c r="A224" s="135"/>
      <c r="B224" s="138"/>
      <c r="C224" s="88">
        <v>217</v>
      </c>
      <c r="D224" s="51" t="s">
        <v>237</v>
      </c>
      <c r="E224" s="85">
        <v>4.451851851851852E-2</v>
      </c>
      <c r="F224" s="86">
        <v>0</v>
      </c>
      <c r="G224" s="100">
        <v>113</v>
      </c>
      <c r="H224" s="51" t="s">
        <v>413</v>
      </c>
      <c r="I224" s="104">
        <v>4.4670138888888884E-2</v>
      </c>
      <c r="J224" s="112">
        <v>0</v>
      </c>
      <c r="K224" s="129"/>
      <c r="L224" s="141"/>
      <c r="M224" s="144"/>
      <c r="N224" s="144"/>
      <c r="O224" s="147"/>
      <c r="P224" s="132"/>
    </row>
    <row r="225" spans="1:16" ht="15.75" customHeight="1" x14ac:dyDescent="0.25">
      <c r="A225" s="135"/>
      <c r="B225" s="138"/>
      <c r="C225" s="89"/>
      <c r="D225" s="60"/>
      <c r="E225" s="91"/>
      <c r="F225" s="61"/>
      <c r="G225" s="100"/>
      <c r="H225" s="51"/>
      <c r="I225" s="104"/>
      <c r="J225" s="112"/>
      <c r="K225" s="129"/>
      <c r="L225" s="141"/>
      <c r="M225" s="144"/>
      <c r="N225" s="144"/>
      <c r="O225" s="147"/>
      <c r="P225" s="132"/>
    </row>
    <row r="226" spans="1:16" ht="15.75" customHeight="1" x14ac:dyDescent="0.25">
      <c r="A226" s="135"/>
      <c r="B226" s="138"/>
      <c r="C226" s="89"/>
      <c r="D226" s="60"/>
      <c r="E226" s="91"/>
      <c r="F226" s="61"/>
      <c r="G226" s="100"/>
      <c r="H226" s="51"/>
      <c r="I226" s="104"/>
      <c r="J226" s="112"/>
      <c r="K226" s="129"/>
      <c r="L226" s="141"/>
      <c r="M226" s="144"/>
      <c r="N226" s="144"/>
      <c r="O226" s="147"/>
      <c r="P226" s="132"/>
    </row>
    <row r="227" spans="1:16" ht="15.75" customHeight="1" x14ac:dyDescent="0.25">
      <c r="A227" s="135"/>
      <c r="B227" s="138"/>
      <c r="C227" s="89"/>
      <c r="D227" s="60"/>
      <c r="E227" s="91"/>
      <c r="F227" s="61"/>
      <c r="G227" s="100"/>
      <c r="H227" s="51"/>
      <c r="I227" s="104"/>
      <c r="J227" s="112"/>
      <c r="K227" s="129"/>
      <c r="L227" s="141"/>
      <c r="M227" s="144"/>
      <c r="N227" s="144"/>
      <c r="O227" s="147"/>
      <c r="P227" s="132"/>
    </row>
    <row r="228" spans="1:16" ht="15.75" customHeight="1" thickBot="1" x14ac:dyDescent="0.3">
      <c r="A228" s="136"/>
      <c r="B228" s="139"/>
      <c r="C228" s="90"/>
      <c r="D228" s="62"/>
      <c r="E228" s="92"/>
      <c r="F228" s="63"/>
      <c r="G228" s="99"/>
      <c r="H228" s="64"/>
      <c r="I228" s="109"/>
      <c r="J228" s="113"/>
      <c r="K228" s="130"/>
      <c r="L228" s="142"/>
      <c r="M228" s="145"/>
      <c r="N228" s="145"/>
      <c r="O228" s="148"/>
      <c r="P228" s="133"/>
    </row>
    <row r="229" spans="1:16" ht="15.75" customHeight="1" x14ac:dyDescent="0.25">
      <c r="A229" s="134">
        <v>15</v>
      </c>
      <c r="B229" s="137" t="s">
        <v>57</v>
      </c>
      <c r="C229" s="88">
        <v>22</v>
      </c>
      <c r="D229" s="51" t="s">
        <v>129</v>
      </c>
      <c r="E229" s="85">
        <v>2.7584490740740739E-2</v>
      </c>
      <c r="F229" s="86">
        <v>657</v>
      </c>
      <c r="G229" s="108">
        <v>15</v>
      </c>
      <c r="H229" s="58" t="s">
        <v>132</v>
      </c>
      <c r="I229" s="110">
        <v>2.1208333333333333E-2</v>
      </c>
      <c r="J229" s="111">
        <v>1034</v>
      </c>
      <c r="K229" s="128">
        <f>SUM(F229:F244)+SUM(J229:J244)</f>
        <v>11950</v>
      </c>
      <c r="L229" s="140">
        <v>2972</v>
      </c>
      <c r="M229" s="143">
        <v>1996</v>
      </c>
      <c r="N229" s="143"/>
      <c r="O229" s="146"/>
      <c r="P229" s="131">
        <f>L229+M229+N229+O229+K229</f>
        <v>16918</v>
      </c>
    </row>
    <row r="230" spans="1:16" ht="15.75" customHeight="1" x14ac:dyDescent="0.25">
      <c r="A230" s="135"/>
      <c r="B230" s="138"/>
      <c r="C230" s="88">
        <v>15</v>
      </c>
      <c r="D230" s="51" t="s">
        <v>132</v>
      </c>
      <c r="E230" s="85">
        <v>2.7835648148148151E-2</v>
      </c>
      <c r="F230" s="86">
        <v>643</v>
      </c>
      <c r="G230" s="100">
        <v>22</v>
      </c>
      <c r="H230" s="51" t="s">
        <v>129</v>
      </c>
      <c r="I230" s="104">
        <v>2.155787037037037E-2</v>
      </c>
      <c r="J230" s="112">
        <v>1004</v>
      </c>
      <c r="K230" s="129"/>
      <c r="L230" s="141"/>
      <c r="M230" s="144"/>
      <c r="N230" s="144"/>
      <c r="O230" s="147"/>
      <c r="P230" s="132"/>
    </row>
    <row r="231" spans="1:16" ht="15.75" customHeight="1" x14ac:dyDescent="0.25">
      <c r="A231" s="135"/>
      <c r="B231" s="138"/>
      <c r="C231" s="88">
        <v>68</v>
      </c>
      <c r="D231" s="51" t="s">
        <v>163</v>
      </c>
      <c r="E231" s="85">
        <v>2.9863425925925922E-2</v>
      </c>
      <c r="F231" s="86">
        <v>535</v>
      </c>
      <c r="G231" s="100">
        <v>68</v>
      </c>
      <c r="H231" s="51" t="s">
        <v>163</v>
      </c>
      <c r="I231" s="104">
        <v>2.2608796296296294E-2</v>
      </c>
      <c r="J231" s="112">
        <v>920</v>
      </c>
      <c r="K231" s="129"/>
      <c r="L231" s="141"/>
      <c r="M231" s="144"/>
      <c r="N231" s="144"/>
      <c r="O231" s="147"/>
      <c r="P231" s="132"/>
    </row>
    <row r="232" spans="1:16" ht="15.75" customHeight="1" x14ac:dyDescent="0.25">
      <c r="A232" s="135"/>
      <c r="B232" s="138"/>
      <c r="C232" s="88">
        <v>20</v>
      </c>
      <c r="D232" s="51" t="s">
        <v>168</v>
      </c>
      <c r="E232" s="85">
        <v>3.0355324074074073E-2</v>
      </c>
      <c r="F232" s="86">
        <v>511</v>
      </c>
      <c r="G232" s="100">
        <v>20</v>
      </c>
      <c r="H232" s="51" t="s">
        <v>168</v>
      </c>
      <c r="I232" s="104">
        <v>2.3519675925925923E-2</v>
      </c>
      <c r="J232" s="112">
        <v>854</v>
      </c>
      <c r="K232" s="129"/>
      <c r="L232" s="141"/>
      <c r="M232" s="144"/>
      <c r="N232" s="144"/>
      <c r="O232" s="147"/>
      <c r="P232" s="132"/>
    </row>
    <row r="233" spans="1:16" ht="15.75" customHeight="1" x14ac:dyDescent="0.25">
      <c r="A233" s="135"/>
      <c r="B233" s="138"/>
      <c r="C233" s="88">
        <v>17</v>
      </c>
      <c r="D233" s="51" t="s">
        <v>181</v>
      </c>
      <c r="E233" s="85">
        <v>3.1371527777777776E-2</v>
      </c>
      <c r="F233" s="86">
        <v>463</v>
      </c>
      <c r="G233" s="100">
        <v>18</v>
      </c>
      <c r="H233" s="51" t="s">
        <v>302</v>
      </c>
      <c r="I233" s="104">
        <v>1.2878472222222223E-2</v>
      </c>
      <c r="J233" s="112">
        <v>849</v>
      </c>
      <c r="K233" s="129"/>
      <c r="L233" s="141"/>
      <c r="M233" s="144"/>
      <c r="N233" s="144"/>
      <c r="O233" s="147"/>
      <c r="P233" s="132"/>
    </row>
    <row r="234" spans="1:16" ht="15.75" customHeight="1" x14ac:dyDescent="0.25">
      <c r="A234" s="135"/>
      <c r="B234" s="138"/>
      <c r="C234" s="88">
        <v>65</v>
      </c>
      <c r="D234" s="51" t="s">
        <v>186</v>
      </c>
      <c r="E234" s="85">
        <v>3.1748842592592592E-2</v>
      </c>
      <c r="F234" s="86">
        <v>446</v>
      </c>
      <c r="G234" s="100">
        <v>17</v>
      </c>
      <c r="H234" s="51" t="s">
        <v>181</v>
      </c>
      <c r="I234" s="104">
        <v>2.3663194444444448E-2</v>
      </c>
      <c r="J234" s="112">
        <v>844</v>
      </c>
      <c r="K234" s="129"/>
      <c r="L234" s="141"/>
      <c r="M234" s="144"/>
      <c r="N234" s="144"/>
      <c r="O234" s="147"/>
      <c r="P234" s="132"/>
    </row>
    <row r="235" spans="1:16" ht="15.75" customHeight="1" x14ac:dyDescent="0.25">
      <c r="A235" s="135"/>
      <c r="B235" s="138"/>
      <c r="C235" s="88">
        <v>18</v>
      </c>
      <c r="D235" s="51" t="s">
        <v>302</v>
      </c>
      <c r="E235" s="85">
        <v>1.7528935185185186E-2</v>
      </c>
      <c r="F235" s="86">
        <v>413</v>
      </c>
      <c r="G235" s="100">
        <v>65</v>
      </c>
      <c r="H235" s="51" t="s">
        <v>186</v>
      </c>
      <c r="I235" s="104">
        <v>2.4562499999999998E-2</v>
      </c>
      <c r="J235" s="112">
        <v>784</v>
      </c>
      <c r="K235" s="129"/>
      <c r="L235" s="141"/>
      <c r="M235" s="144"/>
      <c r="N235" s="144"/>
      <c r="O235" s="147"/>
      <c r="P235" s="132"/>
    </row>
    <row r="236" spans="1:16" ht="15.75" customHeight="1" x14ac:dyDescent="0.25">
      <c r="A236" s="135"/>
      <c r="B236" s="138"/>
      <c r="C236" s="88">
        <v>34</v>
      </c>
      <c r="D236" s="51" t="s">
        <v>197</v>
      </c>
      <c r="E236" s="85">
        <v>3.2959490740740741E-2</v>
      </c>
      <c r="F236" s="86">
        <v>392</v>
      </c>
      <c r="G236" s="100">
        <v>34</v>
      </c>
      <c r="H236" s="51" t="s">
        <v>197</v>
      </c>
      <c r="I236" s="104">
        <v>2.7783564814814813E-2</v>
      </c>
      <c r="J236" s="112">
        <v>598</v>
      </c>
      <c r="K236" s="129"/>
      <c r="L236" s="141"/>
      <c r="M236" s="144"/>
      <c r="N236" s="144"/>
      <c r="O236" s="147"/>
      <c r="P236" s="132"/>
    </row>
    <row r="237" spans="1:16" ht="15.75" customHeight="1" x14ac:dyDescent="0.25">
      <c r="A237" s="135"/>
      <c r="B237" s="138"/>
      <c r="C237" s="88">
        <v>5</v>
      </c>
      <c r="D237" s="51" t="s">
        <v>337</v>
      </c>
      <c r="E237" s="85">
        <v>2.2737268518518521E-2</v>
      </c>
      <c r="F237" s="86">
        <v>37</v>
      </c>
      <c r="G237" s="100">
        <v>5</v>
      </c>
      <c r="H237" s="51" t="s">
        <v>337</v>
      </c>
      <c r="I237" s="104">
        <v>1.5966435185185184E-2</v>
      </c>
      <c r="J237" s="112">
        <v>511</v>
      </c>
      <c r="K237" s="129"/>
      <c r="L237" s="141"/>
      <c r="M237" s="144"/>
      <c r="N237" s="144"/>
      <c r="O237" s="147"/>
      <c r="P237" s="132"/>
    </row>
    <row r="238" spans="1:16" ht="15.75" customHeight="1" x14ac:dyDescent="0.25">
      <c r="A238" s="135"/>
      <c r="B238" s="138"/>
      <c r="C238" s="88"/>
      <c r="D238" s="51"/>
      <c r="E238" s="93"/>
      <c r="F238" s="87"/>
      <c r="G238" s="100">
        <v>56</v>
      </c>
      <c r="H238" s="51" t="s">
        <v>403</v>
      </c>
      <c r="I238" s="104">
        <v>3.0800925925925926E-2</v>
      </c>
      <c r="J238" s="112">
        <v>455</v>
      </c>
      <c r="K238" s="129"/>
      <c r="L238" s="141"/>
      <c r="M238" s="144"/>
      <c r="N238" s="144"/>
      <c r="O238" s="147"/>
      <c r="P238" s="132"/>
    </row>
    <row r="239" spans="1:16" ht="15.75" customHeight="1" x14ac:dyDescent="0.25">
      <c r="A239" s="135"/>
      <c r="B239" s="138"/>
      <c r="C239" s="88"/>
      <c r="D239" s="51"/>
      <c r="E239" s="93"/>
      <c r="F239" s="87"/>
      <c r="G239" s="100"/>
      <c r="H239" s="51"/>
      <c r="I239" s="104"/>
      <c r="J239" s="112"/>
      <c r="K239" s="129"/>
      <c r="L239" s="141"/>
      <c r="M239" s="144"/>
      <c r="N239" s="144"/>
      <c r="O239" s="147"/>
      <c r="P239" s="132"/>
    </row>
    <row r="240" spans="1:16" ht="15.75" customHeight="1" x14ac:dyDescent="0.25">
      <c r="A240" s="135"/>
      <c r="B240" s="138"/>
      <c r="C240" s="88"/>
      <c r="D240" s="51"/>
      <c r="E240" s="93"/>
      <c r="F240" s="87"/>
      <c r="G240" s="100"/>
      <c r="H240" s="51"/>
      <c r="I240" s="104"/>
      <c r="J240" s="112"/>
      <c r="K240" s="129"/>
      <c r="L240" s="141"/>
      <c r="M240" s="144"/>
      <c r="N240" s="144"/>
      <c r="O240" s="147"/>
      <c r="P240" s="132"/>
    </row>
    <row r="241" spans="1:16" ht="15.75" customHeight="1" x14ac:dyDescent="0.25">
      <c r="A241" s="135"/>
      <c r="B241" s="138"/>
      <c r="C241" s="89"/>
      <c r="D241" s="60"/>
      <c r="E241" s="91"/>
      <c r="F241" s="61"/>
      <c r="G241" s="100"/>
      <c r="H241" s="51"/>
      <c r="I241" s="104"/>
      <c r="J241" s="112"/>
      <c r="K241" s="129"/>
      <c r="L241" s="141"/>
      <c r="M241" s="144"/>
      <c r="N241" s="144"/>
      <c r="O241" s="147"/>
      <c r="P241" s="132"/>
    </row>
    <row r="242" spans="1:16" ht="15.75" customHeight="1" x14ac:dyDescent="0.25">
      <c r="A242" s="135"/>
      <c r="B242" s="138"/>
      <c r="C242" s="89"/>
      <c r="D242" s="60"/>
      <c r="E242" s="91"/>
      <c r="F242" s="61"/>
      <c r="G242" s="100"/>
      <c r="H242" s="51"/>
      <c r="I242" s="104"/>
      <c r="J242" s="112"/>
      <c r="K242" s="129"/>
      <c r="L242" s="141"/>
      <c r="M242" s="144"/>
      <c r="N242" s="144"/>
      <c r="O242" s="147"/>
      <c r="P242" s="132"/>
    </row>
    <row r="243" spans="1:16" ht="15.75" customHeight="1" x14ac:dyDescent="0.25">
      <c r="A243" s="135"/>
      <c r="B243" s="138"/>
      <c r="C243" s="89"/>
      <c r="D243" s="60"/>
      <c r="E243" s="91"/>
      <c r="F243" s="61"/>
      <c r="G243" s="100"/>
      <c r="H243" s="51"/>
      <c r="I243" s="104"/>
      <c r="J243" s="112"/>
      <c r="K243" s="129"/>
      <c r="L243" s="141"/>
      <c r="M243" s="144"/>
      <c r="N243" s="144"/>
      <c r="O243" s="147"/>
      <c r="P243" s="132"/>
    </row>
    <row r="244" spans="1:16" ht="15.75" customHeight="1" thickBot="1" x14ac:dyDescent="0.3">
      <c r="A244" s="136"/>
      <c r="B244" s="139"/>
      <c r="C244" s="90"/>
      <c r="D244" s="62"/>
      <c r="E244" s="92"/>
      <c r="F244" s="63"/>
      <c r="G244" s="99"/>
      <c r="H244" s="64"/>
      <c r="I244" s="109"/>
      <c r="J244" s="113"/>
      <c r="K244" s="130"/>
      <c r="L244" s="142"/>
      <c r="M244" s="145"/>
      <c r="N244" s="145"/>
      <c r="O244" s="148"/>
      <c r="P244" s="133"/>
    </row>
    <row r="245" spans="1:16" ht="15.75" customHeight="1" x14ac:dyDescent="0.25">
      <c r="A245" s="134">
        <v>16</v>
      </c>
      <c r="B245" s="137" t="s">
        <v>364</v>
      </c>
      <c r="C245" s="88">
        <v>27</v>
      </c>
      <c r="D245" s="51" t="s">
        <v>119</v>
      </c>
      <c r="E245" s="85">
        <v>2.7114583333333334E-2</v>
      </c>
      <c r="F245" s="86">
        <v>684</v>
      </c>
      <c r="G245" s="108">
        <v>130</v>
      </c>
      <c r="H245" s="58" t="s">
        <v>275</v>
      </c>
      <c r="I245" s="110">
        <v>1.1951388888888888E-2</v>
      </c>
      <c r="J245" s="111">
        <v>983</v>
      </c>
      <c r="K245" s="128">
        <f>SUM(F245:F260)+SUM(J245:J260)</f>
        <v>9449</v>
      </c>
      <c r="L245" s="140">
        <v>2632</v>
      </c>
      <c r="M245" s="143"/>
      <c r="N245" s="143">
        <v>3252</v>
      </c>
      <c r="O245" s="146"/>
      <c r="P245" s="131">
        <f>L245+M245+N245+O245+K245</f>
        <v>15333</v>
      </c>
    </row>
    <row r="246" spans="1:16" ht="15.75" customHeight="1" x14ac:dyDescent="0.25">
      <c r="A246" s="135"/>
      <c r="B246" s="138"/>
      <c r="C246" s="88">
        <v>130</v>
      </c>
      <c r="D246" s="51" t="s">
        <v>275</v>
      </c>
      <c r="E246" s="85">
        <v>1.5153935185185185E-2</v>
      </c>
      <c r="F246" s="86">
        <v>646</v>
      </c>
      <c r="G246" s="100">
        <v>27</v>
      </c>
      <c r="H246" s="51" t="s">
        <v>119</v>
      </c>
      <c r="I246" s="104">
        <v>2.294097222222222E-2</v>
      </c>
      <c r="J246" s="112">
        <v>896</v>
      </c>
      <c r="K246" s="129"/>
      <c r="L246" s="141"/>
      <c r="M246" s="144"/>
      <c r="N246" s="144"/>
      <c r="O246" s="147"/>
      <c r="P246" s="132"/>
    </row>
    <row r="247" spans="1:16" ht="15.75" customHeight="1" x14ac:dyDescent="0.25">
      <c r="A247" s="135"/>
      <c r="B247" s="138"/>
      <c r="C247" s="88">
        <v>261</v>
      </c>
      <c r="D247" s="51" t="s">
        <v>173</v>
      </c>
      <c r="E247" s="85">
        <v>3.0711805555555555E-2</v>
      </c>
      <c r="F247" s="86">
        <v>494</v>
      </c>
      <c r="G247" s="100">
        <v>7</v>
      </c>
      <c r="H247" s="51" t="s">
        <v>307</v>
      </c>
      <c r="I247" s="104">
        <v>1.2712962962962961E-2</v>
      </c>
      <c r="J247" s="112">
        <v>872</v>
      </c>
      <c r="K247" s="129"/>
      <c r="L247" s="141"/>
      <c r="M247" s="144"/>
      <c r="N247" s="144"/>
      <c r="O247" s="147"/>
      <c r="P247" s="132"/>
    </row>
    <row r="248" spans="1:16" ht="15.75" customHeight="1" x14ac:dyDescent="0.25">
      <c r="A248" s="135"/>
      <c r="B248" s="138"/>
      <c r="C248" s="88">
        <v>271</v>
      </c>
      <c r="D248" s="51" t="s">
        <v>179</v>
      </c>
      <c r="E248" s="85">
        <v>3.1234953703703702E-2</v>
      </c>
      <c r="F248" s="86">
        <v>469</v>
      </c>
      <c r="G248" s="100">
        <v>271</v>
      </c>
      <c r="H248" s="51" t="s">
        <v>179</v>
      </c>
      <c r="I248" s="104">
        <v>2.5773148148148153E-2</v>
      </c>
      <c r="J248" s="112">
        <v>709</v>
      </c>
      <c r="K248" s="129"/>
      <c r="L248" s="141"/>
      <c r="M248" s="144"/>
      <c r="N248" s="144"/>
      <c r="O248" s="147"/>
      <c r="P248" s="132"/>
    </row>
    <row r="249" spans="1:16" ht="15.75" customHeight="1" x14ac:dyDescent="0.25">
      <c r="A249" s="135"/>
      <c r="B249" s="138"/>
      <c r="C249" s="88">
        <v>248</v>
      </c>
      <c r="D249" s="51" t="s">
        <v>192</v>
      </c>
      <c r="E249" s="85">
        <v>3.2332175925925924E-2</v>
      </c>
      <c r="F249" s="86">
        <v>420</v>
      </c>
      <c r="G249" s="100">
        <v>190</v>
      </c>
      <c r="H249" s="51" t="s">
        <v>198</v>
      </c>
      <c r="I249" s="104">
        <v>2.6741898148148147E-2</v>
      </c>
      <c r="J249" s="112">
        <v>654</v>
      </c>
      <c r="K249" s="129"/>
      <c r="L249" s="141"/>
      <c r="M249" s="144"/>
      <c r="N249" s="144"/>
      <c r="O249" s="147"/>
      <c r="P249" s="132"/>
    </row>
    <row r="250" spans="1:16" ht="15.75" customHeight="1" x14ac:dyDescent="0.25">
      <c r="A250" s="135"/>
      <c r="B250" s="138"/>
      <c r="C250" s="88">
        <v>7</v>
      </c>
      <c r="D250" s="51" t="s">
        <v>307</v>
      </c>
      <c r="E250" s="85">
        <v>1.7864583333333333E-2</v>
      </c>
      <c r="F250" s="86">
        <v>385</v>
      </c>
      <c r="G250" s="100">
        <v>248</v>
      </c>
      <c r="H250" s="51" t="s">
        <v>192</v>
      </c>
      <c r="I250" s="104">
        <v>2.7153935185185187E-2</v>
      </c>
      <c r="J250" s="112">
        <v>631</v>
      </c>
      <c r="K250" s="129"/>
      <c r="L250" s="141"/>
      <c r="M250" s="144"/>
      <c r="N250" s="144"/>
      <c r="O250" s="147"/>
      <c r="P250" s="132"/>
    </row>
    <row r="251" spans="1:16" ht="15.75" customHeight="1" x14ac:dyDescent="0.25">
      <c r="A251" s="135"/>
      <c r="B251" s="138"/>
      <c r="C251" s="88">
        <v>190</v>
      </c>
      <c r="D251" s="51" t="s">
        <v>198</v>
      </c>
      <c r="E251" s="85">
        <v>3.3331018518518517E-2</v>
      </c>
      <c r="F251" s="86">
        <v>377</v>
      </c>
      <c r="G251" s="100">
        <v>261</v>
      </c>
      <c r="H251" s="51" t="s">
        <v>173</v>
      </c>
      <c r="I251" s="104">
        <v>2.796527777777778E-2</v>
      </c>
      <c r="J251" s="112">
        <v>589</v>
      </c>
      <c r="K251" s="129"/>
      <c r="L251" s="141"/>
      <c r="M251" s="144"/>
      <c r="N251" s="144"/>
      <c r="O251" s="147"/>
      <c r="P251" s="132"/>
    </row>
    <row r="252" spans="1:16" ht="15.75" customHeight="1" x14ac:dyDescent="0.25">
      <c r="A252" s="135"/>
      <c r="B252" s="138"/>
      <c r="C252" s="88">
        <v>54</v>
      </c>
      <c r="D252" s="51" t="s">
        <v>336</v>
      </c>
      <c r="E252" s="85">
        <v>2.269675925925926E-2</v>
      </c>
      <c r="F252" s="86">
        <v>39</v>
      </c>
      <c r="G252" s="100">
        <v>54</v>
      </c>
      <c r="H252" s="51" t="s">
        <v>336</v>
      </c>
      <c r="I252" s="104">
        <v>1.8001157407407407E-2</v>
      </c>
      <c r="J252" s="112">
        <v>343</v>
      </c>
      <c r="K252" s="129"/>
      <c r="L252" s="141"/>
      <c r="M252" s="144"/>
      <c r="N252" s="144"/>
      <c r="O252" s="147"/>
      <c r="P252" s="132"/>
    </row>
    <row r="253" spans="1:16" ht="15.75" customHeight="1" x14ac:dyDescent="0.25">
      <c r="A253" s="135"/>
      <c r="B253" s="138"/>
      <c r="C253" s="88"/>
      <c r="D253" s="51"/>
      <c r="E253" s="93"/>
      <c r="F253" s="87"/>
      <c r="G253" s="100">
        <v>14</v>
      </c>
      <c r="H253" s="51" t="s">
        <v>410</v>
      </c>
      <c r="I253" s="104">
        <v>3.5856481481481482E-2</v>
      </c>
      <c r="J253" s="112">
        <v>258</v>
      </c>
      <c r="K253" s="129"/>
      <c r="L253" s="141"/>
      <c r="M253" s="144"/>
      <c r="N253" s="144"/>
      <c r="O253" s="147"/>
      <c r="P253" s="132"/>
    </row>
    <row r="254" spans="1:16" ht="15.75" customHeight="1" x14ac:dyDescent="0.25">
      <c r="A254" s="135"/>
      <c r="B254" s="138"/>
      <c r="C254" s="88"/>
      <c r="D254" s="51"/>
      <c r="E254" s="93"/>
      <c r="F254" s="87"/>
      <c r="G254" s="100"/>
      <c r="H254" s="51"/>
      <c r="I254" s="104"/>
      <c r="J254" s="112"/>
      <c r="K254" s="129"/>
      <c r="L254" s="141"/>
      <c r="M254" s="144"/>
      <c r="N254" s="144"/>
      <c r="O254" s="147"/>
      <c r="P254" s="132"/>
    </row>
    <row r="255" spans="1:16" ht="15.75" customHeight="1" x14ac:dyDescent="0.25">
      <c r="A255" s="135"/>
      <c r="B255" s="138"/>
      <c r="C255" s="88"/>
      <c r="D255" s="51"/>
      <c r="E255" s="93"/>
      <c r="F255" s="87"/>
      <c r="G255" s="100"/>
      <c r="H255" s="51"/>
      <c r="I255" s="104"/>
      <c r="J255" s="112"/>
      <c r="K255" s="129"/>
      <c r="L255" s="141"/>
      <c r="M255" s="144"/>
      <c r="N255" s="144"/>
      <c r="O255" s="147"/>
      <c r="P255" s="132"/>
    </row>
    <row r="256" spans="1:16" ht="15.75" customHeight="1" x14ac:dyDescent="0.25">
      <c r="A256" s="135"/>
      <c r="B256" s="138"/>
      <c r="C256" s="88"/>
      <c r="D256" s="51"/>
      <c r="E256" s="93"/>
      <c r="F256" s="87"/>
      <c r="G256" s="100"/>
      <c r="H256" s="51"/>
      <c r="I256" s="104"/>
      <c r="J256" s="112"/>
      <c r="K256" s="129"/>
      <c r="L256" s="141"/>
      <c r="M256" s="144"/>
      <c r="N256" s="144"/>
      <c r="O256" s="147"/>
      <c r="P256" s="132"/>
    </row>
    <row r="257" spans="1:16" ht="15.75" customHeight="1" x14ac:dyDescent="0.25">
      <c r="A257" s="135"/>
      <c r="B257" s="138"/>
      <c r="C257" s="89"/>
      <c r="D257" s="60"/>
      <c r="E257" s="91"/>
      <c r="F257" s="61"/>
      <c r="G257" s="100"/>
      <c r="H257" s="51"/>
      <c r="I257" s="104"/>
      <c r="J257" s="112"/>
      <c r="K257" s="129"/>
      <c r="L257" s="141"/>
      <c r="M257" s="144"/>
      <c r="N257" s="144"/>
      <c r="O257" s="147"/>
      <c r="P257" s="132"/>
    </row>
    <row r="258" spans="1:16" ht="15.75" customHeight="1" x14ac:dyDescent="0.25">
      <c r="A258" s="135"/>
      <c r="B258" s="138"/>
      <c r="C258" s="89"/>
      <c r="D258" s="60"/>
      <c r="E258" s="91"/>
      <c r="F258" s="61"/>
      <c r="G258" s="100"/>
      <c r="H258" s="51"/>
      <c r="I258" s="104"/>
      <c r="J258" s="112"/>
      <c r="K258" s="129"/>
      <c r="L258" s="141"/>
      <c r="M258" s="144"/>
      <c r="N258" s="144"/>
      <c r="O258" s="147"/>
      <c r="P258" s="132"/>
    </row>
    <row r="259" spans="1:16" ht="15.75" customHeight="1" x14ac:dyDescent="0.25">
      <c r="A259" s="135"/>
      <c r="B259" s="138"/>
      <c r="C259" s="89"/>
      <c r="D259" s="60"/>
      <c r="E259" s="91"/>
      <c r="F259" s="61"/>
      <c r="G259" s="100"/>
      <c r="H259" s="51"/>
      <c r="I259" s="104"/>
      <c r="J259" s="112"/>
      <c r="K259" s="129"/>
      <c r="L259" s="141"/>
      <c r="M259" s="144"/>
      <c r="N259" s="144"/>
      <c r="O259" s="147"/>
      <c r="P259" s="132"/>
    </row>
    <row r="260" spans="1:16" ht="15.75" customHeight="1" thickBot="1" x14ac:dyDescent="0.3">
      <c r="A260" s="136"/>
      <c r="B260" s="139"/>
      <c r="C260" s="90"/>
      <c r="D260" s="62"/>
      <c r="E260" s="92"/>
      <c r="F260" s="63"/>
      <c r="G260" s="99"/>
      <c r="H260" s="64"/>
      <c r="I260" s="109"/>
      <c r="J260" s="113"/>
      <c r="K260" s="130"/>
      <c r="L260" s="142"/>
      <c r="M260" s="145"/>
      <c r="N260" s="145"/>
      <c r="O260" s="148"/>
      <c r="P260" s="133"/>
    </row>
    <row r="261" spans="1:16" ht="15.75" customHeight="1" x14ac:dyDescent="0.25">
      <c r="A261" s="134">
        <v>17</v>
      </c>
      <c r="B261" s="137" t="s">
        <v>365</v>
      </c>
      <c r="C261" s="88">
        <v>62</v>
      </c>
      <c r="D261" s="51" t="s">
        <v>107</v>
      </c>
      <c r="E261" s="85">
        <v>2.5559027777777774E-2</v>
      </c>
      <c r="F261" s="86">
        <v>782</v>
      </c>
      <c r="G261" s="108">
        <v>84</v>
      </c>
      <c r="H261" s="58" t="s">
        <v>369</v>
      </c>
      <c r="I261" s="110">
        <v>1.9784722222222221E-2</v>
      </c>
      <c r="J261" s="111">
        <v>1169</v>
      </c>
      <c r="K261" s="128">
        <f>SUM(F261:F276)+SUM(J261:J276)</f>
        <v>9878</v>
      </c>
      <c r="L261" s="140">
        <v>3272</v>
      </c>
      <c r="M261" s="143">
        <v>1812</v>
      </c>
      <c r="N261" s="143"/>
      <c r="O261" s="146"/>
      <c r="P261" s="131">
        <f>L261+M261+N261+O261+K261</f>
        <v>14962</v>
      </c>
    </row>
    <row r="262" spans="1:16" ht="15.75" customHeight="1" x14ac:dyDescent="0.25">
      <c r="A262" s="135"/>
      <c r="B262" s="138"/>
      <c r="C262" s="88">
        <v>69</v>
      </c>
      <c r="D262" s="51" t="s">
        <v>113</v>
      </c>
      <c r="E262" s="85">
        <v>2.6578703703703702E-2</v>
      </c>
      <c r="F262" s="86">
        <v>717</v>
      </c>
      <c r="G262" s="100">
        <v>69</v>
      </c>
      <c r="H262" s="51" t="s">
        <v>113</v>
      </c>
      <c r="I262" s="104">
        <v>1.9832175925925927E-2</v>
      </c>
      <c r="J262" s="112">
        <v>1164</v>
      </c>
      <c r="K262" s="129"/>
      <c r="L262" s="141"/>
      <c r="M262" s="144"/>
      <c r="N262" s="144"/>
      <c r="O262" s="147"/>
      <c r="P262" s="132"/>
    </row>
    <row r="263" spans="1:16" ht="15.75" customHeight="1" x14ac:dyDescent="0.25">
      <c r="A263" s="135"/>
      <c r="B263" s="138"/>
      <c r="C263" s="88">
        <v>144</v>
      </c>
      <c r="D263" s="51" t="s">
        <v>184</v>
      </c>
      <c r="E263" s="85">
        <v>3.151388888888889E-2</v>
      </c>
      <c r="F263" s="86">
        <v>456</v>
      </c>
      <c r="G263" s="100">
        <v>62</v>
      </c>
      <c r="H263" s="51" t="s">
        <v>107</v>
      </c>
      <c r="I263" s="104">
        <v>2.2287037037037036E-2</v>
      </c>
      <c r="J263" s="112">
        <v>945</v>
      </c>
      <c r="K263" s="129"/>
      <c r="L263" s="141"/>
      <c r="M263" s="144"/>
      <c r="N263" s="144"/>
      <c r="O263" s="147"/>
      <c r="P263" s="132"/>
    </row>
    <row r="264" spans="1:16" ht="15.75" customHeight="1" x14ac:dyDescent="0.25">
      <c r="A264" s="135"/>
      <c r="B264" s="138"/>
      <c r="C264" s="88">
        <v>243</v>
      </c>
      <c r="D264" s="51" t="s">
        <v>187</v>
      </c>
      <c r="E264" s="85">
        <v>3.1834490740740747E-2</v>
      </c>
      <c r="F264" s="86">
        <v>442</v>
      </c>
      <c r="G264" s="100">
        <v>144</v>
      </c>
      <c r="H264" s="51" t="s">
        <v>184</v>
      </c>
      <c r="I264" s="104">
        <v>2.4834490740740744E-2</v>
      </c>
      <c r="J264" s="112">
        <v>766</v>
      </c>
      <c r="K264" s="129"/>
      <c r="L264" s="141"/>
      <c r="M264" s="144"/>
      <c r="N264" s="144"/>
      <c r="O264" s="147"/>
      <c r="P264" s="132"/>
    </row>
    <row r="265" spans="1:16" ht="15.75" customHeight="1" x14ac:dyDescent="0.25">
      <c r="A265" s="135"/>
      <c r="B265" s="138"/>
      <c r="C265" s="88">
        <v>170</v>
      </c>
      <c r="D265" s="51" t="s">
        <v>202</v>
      </c>
      <c r="E265" s="85">
        <v>3.4083333333333334E-2</v>
      </c>
      <c r="F265" s="86">
        <v>346</v>
      </c>
      <c r="G265" s="100">
        <v>243</v>
      </c>
      <c r="H265" s="51" t="s">
        <v>187</v>
      </c>
      <c r="I265" s="104">
        <v>2.5993055555555557E-2</v>
      </c>
      <c r="J265" s="112">
        <v>696</v>
      </c>
      <c r="K265" s="129"/>
      <c r="L265" s="141"/>
      <c r="M265" s="144"/>
      <c r="N265" s="144"/>
      <c r="O265" s="147"/>
      <c r="P265" s="132"/>
    </row>
    <row r="266" spans="1:16" ht="15.75" customHeight="1" x14ac:dyDescent="0.25">
      <c r="A266" s="135"/>
      <c r="B266" s="138"/>
      <c r="C266" s="88">
        <v>163</v>
      </c>
      <c r="D266" s="51" t="s">
        <v>205</v>
      </c>
      <c r="E266" s="85">
        <v>3.5005787037037037E-2</v>
      </c>
      <c r="F266" s="86">
        <v>309</v>
      </c>
      <c r="G266" s="100">
        <v>102</v>
      </c>
      <c r="H266" s="51" t="s">
        <v>180</v>
      </c>
      <c r="I266" s="104">
        <v>3.1053240740740742E-2</v>
      </c>
      <c r="J266" s="112">
        <v>444</v>
      </c>
      <c r="K266" s="129"/>
      <c r="L266" s="141"/>
      <c r="M266" s="144"/>
      <c r="N266" s="144"/>
      <c r="O266" s="147"/>
      <c r="P266" s="132"/>
    </row>
    <row r="267" spans="1:16" ht="15.75" customHeight="1" x14ac:dyDescent="0.25">
      <c r="A267" s="135"/>
      <c r="B267" s="138"/>
      <c r="C267" s="88">
        <v>102</v>
      </c>
      <c r="D267" s="51" t="s">
        <v>180</v>
      </c>
      <c r="E267" s="85">
        <v>3.8364583333333334E-2</v>
      </c>
      <c r="F267" s="86">
        <v>186</v>
      </c>
      <c r="G267" s="100">
        <v>170</v>
      </c>
      <c r="H267" s="51" t="s">
        <v>202</v>
      </c>
      <c r="I267" s="104">
        <v>3.1891203703703706E-2</v>
      </c>
      <c r="J267" s="112">
        <v>409</v>
      </c>
      <c r="K267" s="129"/>
      <c r="L267" s="141"/>
      <c r="M267" s="144"/>
      <c r="N267" s="144"/>
      <c r="O267" s="147"/>
      <c r="P267" s="132"/>
    </row>
    <row r="268" spans="1:16" ht="15.75" customHeight="1" x14ac:dyDescent="0.25">
      <c r="A268" s="135"/>
      <c r="B268" s="138"/>
      <c r="C268" s="88">
        <v>114</v>
      </c>
      <c r="D268" s="51" t="s">
        <v>230</v>
      </c>
      <c r="E268" s="85">
        <v>4.0385416666666667E-2</v>
      </c>
      <c r="F268" s="86">
        <v>118</v>
      </c>
      <c r="G268" s="100">
        <v>114</v>
      </c>
      <c r="H268" s="51" t="s">
        <v>230</v>
      </c>
      <c r="I268" s="104">
        <v>3.3784722222222223E-2</v>
      </c>
      <c r="J268" s="112">
        <v>333</v>
      </c>
      <c r="K268" s="129"/>
      <c r="L268" s="141"/>
      <c r="M268" s="144"/>
      <c r="N268" s="144"/>
      <c r="O268" s="147"/>
      <c r="P268" s="132"/>
    </row>
    <row r="269" spans="1:16" ht="15.75" customHeight="1" x14ac:dyDescent="0.25">
      <c r="A269" s="135"/>
      <c r="B269" s="138"/>
      <c r="C269" s="88"/>
      <c r="D269" s="51"/>
      <c r="E269" s="93"/>
      <c r="F269" s="87"/>
      <c r="G269" s="100">
        <v>125</v>
      </c>
      <c r="H269" s="51" t="s">
        <v>407</v>
      </c>
      <c r="I269" s="104">
        <v>3.4303240740740738E-2</v>
      </c>
      <c r="J269" s="112">
        <v>314</v>
      </c>
      <c r="K269" s="129"/>
      <c r="L269" s="141"/>
      <c r="M269" s="144"/>
      <c r="N269" s="144"/>
      <c r="O269" s="147"/>
      <c r="P269" s="132"/>
    </row>
    <row r="270" spans="1:16" ht="15.75" customHeight="1" x14ac:dyDescent="0.25">
      <c r="A270" s="135"/>
      <c r="B270" s="138"/>
      <c r="C270" s="88"/>
      <c r="D270" s="51"/>
      <c r="E270" s="93"/>
      <c r="F270" s="87"/>
      <c r="G270" s="100">
        <v>241</v>
      </c>
      <c r="H270" s="51" t="s">
        <v>409</v>
      </c>
      <c r="I270" s="104">
        <v>3.5177083333333338E-2</v>
      </c>
      <c r="J270" s="112">
        <v>282</v>
      </c>
      <c r="K270" s="129"/>
      <c r="L270" s="141"/>
      <c r="M270" s="144"/>
      <c r="N270" s="144"/>
      <c r="O270" s="147"/>
      <c r="P270" s="132"/>
    </row>
    <row r="271" spans="1:16" ht="15.75" customHeight="1" x14ac:dyDescent="0.25">
      <c r="A271" s="135"/>
      <c r="B271" s="138"/>
      <c r="C271" s="88"/>
      <c r="D271" s="51"/>
      <c r="E271" s="93"/>
      <c r="F271" s="87"/>
      <c r="G271" s="100"/>
      <c r="H271" s="51"/>
      <c r="I271" s="104"/>
      <c r="J271" s="112"/>
      <c r="K271" s="129"/>
      <c r="L271" s="141"/>
      <c r="M271" s="144"/>
      <c r="N271" s="144"/>
      <c r="O271" s="147"/>
      <c r="P271" s="132"/>
    </row>
    <row r="272" spans="1:16" ht="15.75" customHeight="1" x14ac:dyDescent="0.25">
      <c r="A272" s="135"/>
      <c r="B272" s="138"/>
      <c r="C272" s="88"/>
      <c r="D272" s="51"/>
      <c r="E272" s="93"/>
      <c r="F272" s="87"/>
      <c r="G272" s="100"/>
      <c r="H272" s="51"/>
      <c r="I272" s="104"/>
      <c r="J272" s="112"/>
      <c r="K272" s="129"/>
      <c r="L272" s="141"/>
      <c r="M272" s="144"/>
      <c r="N272" s="144"/>
      <c r="O272" s="147"/>
      <c r="P272" s="132"/>
    </row>
    <row r="273" spans="1:16" ht="15.75" customHeight="1" x14ac:dyDescent="0.25">
      <c r="A273" s="135"/>
      <c r="B273" s="138"/>
      <c r="C273" s="89"/>
      <c r="D273" s="60"/>
      <c r="E273" s="91"/>
      <c r="F273" s="61"/>
      <c r="G273" s="100"/>
      <c r="H273" s="51"/>
      <c r="I273" s="104"/>
      <c r="J273" s="112"/>
      <c r="K273" s="129"/>
      <c r="L273" s="141"/>
      <c r="M273" s="144"/>
      <c r="N273" s="144"/>
      <c r="O273" s="147"/>
      <c r="P273" s="132"/>
    </row>
    <row r="274" spans="1:16" ht="15.75" customHeight="1" x14ac:dyDescent="0.25">
      <c r="A274" s="135"/>
      <c r="B274" s="138"/>
      <c r="C274" s="89"/>
      <c r="D274" s="60"/>
      <c r="E274" s="91"/>
      <c r="F274" s="61"/>
      <c r="G274" s="100"/>
      <c r="H274" s="51"/>
      <c r="I274" s="104"/>
      <c r="J274" s="112"/>
      <c r="K274" s="129"/>
      <c r="L274" s="141"/>
      <c r="M274" s="144"/>
      <c r="N274" s="144"/>
      <c r="O274" s="147"/>
      <c r="P274" s="132"/>
    </row>
    <row r="275" spans="1:16" ht="15.75" customHeight="1" x14ac:dyDescent="0.25">
      <c r="A275" s="135"/>
      <c r="B275" s="138"/>
      <c r="C275" s="89"/>
      <c r="D275" s="60"/>
      <c r="E275" s="91"/>
      <c r="F275" s="61"/>
      <c r="G275" s="100"/>
      <c r="H275" s="51"/>
      <c r="I275" s="104"/>
      <c r="J275" s="112"/>
      <c r="K275" s="129"/>
      <c r="L275" s="141"/>
      <c r="M275" s="144"/>
      <c r="N275" s="144"/>
      <c r="O275" s="147"/>
      <c r="P275" s="132"/>
    </row>
    <row r="276" spans="1:16" ht="15.75" customHeight="1" thickBot="1" x14ac:dyDescent="0.3">
      <c r="A276" s="136"/>
      <c r="B276" s="139"/>
      <c r="C276" s="90"/>
      <c r="D276" s="62"/>
      <c r="E276" s="92"/>
      <c r="F276" s="63"/>
      <c r="G276" s="99"/>
      <c r="H276" s="64"/>
      <c r="I276" s="109"/>
      <c r="J276" s="113"/>
      <c r="K276" s="130"/>
      <c r="L276" s="142"/>
      <c r="M276" s="145"/>
      <c r="N276" s="145"/>
      <c r="O276" s="148"/>
      <c r="P276" s="133"/>
    </row>
    <row r="277" spans="1:16" ht="15.75" customHeight="1" x14ac:dyDescent="0.25">
      <c r="A277" s="134">
        <v>18</v>
      </c>
      <c r="B277" s="137" t="s">
        <v>62</v>
      </c>
      <c r="C277" s="88">
        <v>30</v>
      </c>
      <c r="D277" s="51" t="s">
        <v>134</v>
      </c>
      <c r="E277" s="85">
        <v>2.8010416666666666E-2</v>
      </c>
      <c r="F277" s="86">
        <v>633</v>
      </c>
      <c r="G277" s="108">
        <v>30</v>
      </c>
      <c r="H277" s="58" t="s">
        <v>134</v>
      </c>
      <c r="I277" s="110">
        <v>2.1762731481481484E-2</v>
      </c>
      <c r="J277" s="111">
        <v>987</v>
      </c>
      <c r="K277" s="128">
        <f>SUM(F277:F292)+SUM(J277:J292)</f>
        <v>8975</v>
      </c>
      <c r="L277" s="140">
        <v>2364</v>
      </c>
      <c r="M277" s="143"/>
      <c r="N277" s="143">
        <v>2948</v>
      </c>
      <c r="O277" s="146"/>
      <c r="P277" s="131">
        <f>L277+M277+N277+O277+K277</f>
        <v>14287</v>
      </c>
    </row>
    <row r="278" spans="1:16" ht="15.75" customHeight="1" x14ac:dyDescent="0.25">
      <c r="A278" s="135"/>
      <c r="B278" s="138"/>
      <c r="C278" s="88">
        <v>62</v>
      </c>
      <c r="D278" s="51" t="s">
        <v>285</v>
      </c>
      <c r="E278" s="85">
        <v>1.6377314814814813E-2</v>
      </c>
      <c r="F278" s="86">
        <v>519</v>
      </c>
      <c r="G278" s="100">
        <v>62</v>
      </c>
      <c r="H278" s="51" t="s">
        <v>285</v>
      </c>
      <c r="I278" s="104">
        <v>1.2410879629629628E-2</v>
      </c>
      <c r="J278" s="112">
        <v>914</v>
      </c>
      <c r="K278" s="129"/>
      <c r="L278" s="141"/>
      <c r="M278" s="144"/>
      <c r="N278" s="144"/>
      <c r="O278" s="147"/>
      <c r="P278" s="132"/>
    </row>
    <row r="279" spans="1:16" ht="15.75" customHeight="1" x14ac:dyDescent="0.25">
      <c r="A279" s="135"/>
      <c r="B279" s="138"/>
      <c r="C279" s="88">
        <v>60</v>
      </c>
      <c r="D279" s="51" t="s">
        <v>309</v>
      </c>
      <c r="E279" s="85">
        <v>1.8192129629629631E-2</v>
      </c>
      <c r="F279" s="86">
        <v>357</v>
      </c>
      <c r="G279" s="100">
        <v>250</v>
      </c>
      <c r="H279" s="51" t="s">
        <v>131</v>
      </c>
      <c r="I279" s="104">
        <v>2.335763888888889E-2</v>
      </c>
      <c r="J279" s="112">
        <v>865</v>
      </c>
      <c r="K279" s="129"/>
      <c r="L279" s="141"/>
      <c r="M279" s="144"/>
      <c r="N279" s="144"/>
      <c r="O279" s="147"/>
      <c r="P279" s="132"/>
    </row>
    <row r="280" spans="1:16" ht="15.75" customHeight="1" x14ac:dyDescent="0.25">
      <c r="A280" s="135"/>
      <c r="B280" s="138"/>
      <c r="C280" s="88">
        <v>222</v>
      </c>
      <c r="D280" s="51" t="s">
        <v>224</v>
      </c>
      <c r="E280" s="85">
        <v>3.8905092592592595E-2</v>
      </c>
      <c r="F280" s="86">
        <v>167</v>
      </c>
      <c r="G280" s="100">
        <v>60</v>
      </c>
      <c r="H280" s="51" t="s">
        <v>309</v>
      </c>
      <c r="I280" s="104">
        <v>1.3188657407407408E-2</v>
      </c>
      <c r="J280" s="112">
        <v>809</v>
      </c>
      <c r="K280" s="129"/>
      <c r="L280" s="141"/>
      <c r="M280" s="144"/>
      <c r="N280" s="144"/>
      <c r="O280" s="147"/>
      <c r="P280" s="132"/>
    </row>
    <row r="281" spans="1:16" ht="15.75" customHeight="1" x14ac:dyDescent="0.25">
      <c r="A281" s="135"/>
      <c r="B281" s="138"/>
      <c r="C281" s="88">
        <v>3</v>
      </c>
      <c r="D281" s="51" t="s">
        <v>327</v>
      </c>
      <c r="E281" s="85">
        <v>2.077777777777778E-2</v>
      </c>
      <c r="F281" s="86">
        <v>164</v>
      </c>
      <c r="G281" s="100">
        <v>3</v>
      </c>
      <c r="H281" s="51" t="s">
        <v>327</v>
      </c>
      <c r="I281" s="104">
        <v>1.3256944444444444E-2</v>
      </c>
      <c r="J281" s="112">
        <v>800</v>
      </c>
      <c r="K281" s="129"/>
      <c r="L281" s="141"/>
      <c r="M281" s="144"/>
      <c r="N281" s="144"/>
      <c r="O281" s="147"/>
      <c r="P281" s="132"/>
    </row>
    <row r="282" spans="1:16" ht="15.75" customHeight="1" x14ac:dyDescent="0.25">
      <c r="A282" s="135"/>
      <c r="B282" s="138"/>
      <c r="C282" s="88">
        <v>250</v>
      </c>
      <c r="D282" s="51" t="s">
        <v>131</v>
      </c>
      <c r="E282" s="85">
        <v>2.7664351851851853E-2</v>
      </c>
      <c r="F282" s="86">
        <v>653</v>
      </c>
      <c r="G282" s="100">
        <v>257</v>
      </c>
      <c r="H282" s="51" t="s">
        <v>209</v>
      </c>
      <c r="I282" s="104">
        <v>2.9553240740740741E-2</v>
      </c>
      <c r="J282" s="112">
        <v>511</v>
      </c>
      <c r="K282" s="129"/>
      <c r="L282" s="141"/>
      <c r="M282" s="144"/>
      <c r="N282" s="144"/>
      <c r="O282" s="147"/>
      <c r="P282" s="132"/>
    </row>
    <row r="283" spans="1:16" ht="15.75" customHeight="1" x14ac:dyDescent="0.25">
      <c r="A283" s="135"/>
      <c r="B283" s="138"/>
      <c r="C283" s="88">
        <v>257</v>
      </c>
      <c r="D283" s="51" t="s">
        <v>209</v>
      </c>
      <c r="E283" s="85">
        <v>3.5642361111111111E-2</v>
      </c>
      <c r="F283" s="86">
        <v>284</v>
      </c>
      <c r="G283" s="100">
        <v>255</v>
      </c>
      <c r="H283" s="51" t="s">
        <v>401</v>
      </c>
      <c r="I283" s="104">
        <v>2.9805555555555557E-2</v>
      </c>
      <c r="J283" s="112">
        <v>500</v>
      </c>
      <c r="K283" s="129"/>
      <c r="L283" s="141"/>
      <c r="M283" s="144"/>
      <c r="N283" s="144"/>
      <c r="O283" s="147"/>
      <c r="P283" s="132"/>
    </row>
    <row r="284" spans="1:16" ht="15.75" customHeight="1" x14ac:dyDescent="0.25">
      <c r="A284" s="135"/>
      <c r="B284" s="138"/>
      <c r="C284" s="88"/>
      <c r="D284" s="51"/>
      <c r="E284" s="93"/>
      <c r="F284" s="87"/>
      <c r="G284" s="100">
        <v>222</v>
      </c>
      <c r="H284" s="51" t="s">
        <v>224</v>
      </c>
      <c r="I284" s="104">
        <v>3.1285879629629636E-2</v>
      </c>
      <c r="J284" s="112">
        <v>434</v>
      </c>
      <c r="K284" s="129"/>
      <c r="L284" s="141"/>
      <c r="M284" s="144"/>
      <c r="N284" s="144"/>
      <c r="O284" s="147"/>
      <c r="P284" s="132"/>
    </row>
    <row r="285" spans="1:16" ht="15.75" customHeight="1" x14ac:dyDescent="0.25">
      <c r="A285" s="135"/>
      <c r="B285" s="138"/>
      <c r="C285" s="88"/>
      <c r="D285" s="51"/>
      <c r="E285" s="93"/>
      <c r="F285" s="87"/>
      <c r="G285" s="100">
        <v>23</v>
      </c>
      <c r="H285" s="51" t="s">
        <v>433</v>
      </c>
      <c r="I285" s="104">
        <v>1.7537037037037038E-2</v>
      </c>
      <c r="J285" s="112">
        <v>378</v>
      </c>
      <c r="K285" s="129"/>
      <c r="L285" s="141"/>
      <c r="M285" s="144"/>
      <c r="N285" s="144"/>
      <c r="O285" s="147"/>
      <c r="P285" s="132"/>
    </row>
    <row r="286" spans="1:16" ht="15.75" customHeight="1" x14ac:dyDescent="0.25">
      <c r="A286" s="135"/>
      <c r="B286" s="138"/>
      <c r="C286" s="88"/>
      <c r="D286" s="51"/>
      <c r="E286" s="93"/>
      <c r="F286" s="87"/>
      <c r="G286" s="100"/>
      <c r="H286" s="51"/>
      <c r="I286" s="104"/>
      <c r="J286" s="112"/>
      <c r="K286" s="129"/>
      <c r="L286" s="141"/>
      <c r="M286" s="144"/>
      <c r="N286" s="144"/>
      <c r="O286" s="147"/>
      <c r="P286" s="132"/>
    </row>
    <row r="287" spans="1:16" ht="15.75" customHeight="1" x14ac:dyDescent="0.25">
      <c r="A287" s="135"/>
      <c r="B287" s="138"/>
      <c r="C287" s="88"/>
      <c r="D287" s="51"/>
      <c r="E287" s="93"/>
      <c r="F287" s="87"/>
      <c r="G287" s="100"/>
      <c r="H287" s="51"/>
      <c r="I287" s="104"/>
      <c r="J287" s="112"/>
      <c r="K287" s="129"/>
      <c r="L287" s="141"/>
      <c r="M287" s="144"/>
      <c r="N287" s="144"/>
      <c r="O287" s="147"/>
      <c r="P287" s="132"/>
    </row>
    <row r="288" spans="1:16" ht="15.75" customHeight="1" x14ac:dyDescent="0.25">
      <c r="A288" s="135"/>
      <c r="B288" s="138"/>
      <c r="C288" s="88"/>
      <c r="D288" s="51"/>
      <c r="E288" s="93"/>
      <c r="F288" s="87"/>
      <c r="G288" s="100"/>
      <c r="H288" s="51"/>
      <c r="I288" s="104"/>
      <c r="J288" s="112"/>
      <c r="K288" s="129"/>
      <c r="L288" s="141"/>
      <c r="M288" s="144"/>
      <c r="N288" s="144"/>
      <c r="O288" s="147"/>
      <c r="P288" s="132"/>
    </row>
    <row r="289" spans="1:16" ht="15.75" customHeight="1" x14ac:dyDescent="0.25">
      <c r="A289" s="135"/>
      <c r="B289" s="138"/>
      <c r="C289" s="89"/>
      <c r="D289" s="60"/>
      <c r="E289" s="91"/>
      <c r="F289" s="61"/>
      <c r="G289" s="100"/>
      <c r="H289" s="51"/>
      <c r="I289" s="104"/>
      <c r="J289" s="112"/>
      <c r="K289" s="129"/>
      <c r="L289" s="141"/>
      <c r="M289" s="144"/>
      <c r="N289" s="144"/>
      <c r="O289" s="147"/>
      <c r="P289" s="132"/>
    </row>
    <row r="290" spans="1:16" ht="15.75" customHeight="1" x14ac:dyDescent="0.25">
      <c r="A290" s="135"/>
      <c r="B290" s="138"/>
      <c r="C290" s="89"/>
      <c r="D290" s="60"/>
      <c r="E290" s="91"/>
      <c r="F290" s="61"/>
      <c r="G290" s="100"/>
      <c r="H290" s="51"/>
      <c r="I290" s="104"/>
      <c r="J290" s="112"/>
      <c r="K290" s="129"/>
      <c r="L290" s="141"/>
      <c r="M290" s="144"/>
      <c r="N290" s="144"/>
      <c r="O290" s="147"/>
      <c r="P290" s="132"/>
    </row>
    <row r="291" spans="1:16" ht="15.75" customHeight="1" x14ac:dyDescent="0.25">
      <c r="A291" s="135"/>
      <c r="B291" s="138"/>
      <c r="C291" s="89"/>
      <c r="D291" s="60"/>
      <c r="E291" s="91"/>
      <c r="F291" s="61"/>
      <c r="G291" s="100"/>
      <c r="H291" s="51"/>
      <c r="I291" s="104"/>
      <c r="J291" s="112"/>
      <c r="K291" s="129"/>
      <c r="L291" s="141"/>
      <c r="M291" s="144"/>
      <c r="N291" s="144"/>
      <c r="O291" s="147"/>
      <c r="P291" s="132"/>
    </row>
    <row r="292" spans="1:16" ht="15.75" customHeight="1" thickBot="1" x14ac:dyDescent="0.3">
      <c r="A292" s="136"/>
      <c r="B292" s="139"/>
      <c r="C292" s="90"/>
      <c r="D292" s="62"/>
      <c r="E292" s="92"/>
      <c r="F292" s="63"/>
      <c r="G292" s="99"/>
      <c r="H292" s="64"/>
      <c r="I292" s="109"/>
      <c r="J292" s="113"/>
      <c r="K292" s="130"/>
      <c r="L292" s="142"/>
      <c r="M292" s="145"/>
      <c r="N292" s="145"/>
      <c r="O292" s="148"/>
      <c r="P292" s="133"/>
    </row>
    <row r="293" spans="1:16" ht="15.75" customHeight="1" x14ac:dyDescent="0.25">
      <c r="A293" s="134">
        <v>19</v>
      </c>
      <c r="B293" s="137" t="s">
        <v>362</v>
      </c>
      <c r="C293" s="88">
        <v>270</v>
      </c>
      <c r="D293" s="51" t="s">
        <v>99</v>
      </c>
      <c r="E293" s="85">
        <v>2.4660879629629626E-2</v>
      </c>
      <c r="F293" s="86">
        <v>843</v>
      </c>
      <c r="G293" s="108">
        <v>270</v>
      </c>
      <c r="H293" s="58" t="s">
        <v>99</v>
      </c>
      <c r="I293" s="110">
        <v>2.0446759259259258E-2</v>
      </c>
      <c r="J293" s="111">
        <v>1104</v>
      </c>
      <c r="K293" s="128">
        <f>SUM(F293:F308)+SUM(J293:J308)</f>
        <v>9738</v>
      </c>
      <c r="L293" s="140">
        <v>2884</v>
      </c>
      <c r="M293" s="143">
        <v>1316</v>
      </c>
      <c r="N293" s="143"/>
      <c r="O293" s="146"/>
      <c r="P293" s="131">
        <f>L293+M293+N293+O293+K293</f>
        <v>13938</v>
      </c>
    </row>
    <row r="294" spans="1:16" ht="15.75" customHeight="1" x14ac:dyDescent="0.25">
      <c r="A294" s="135"/>
      <c r="B294" s="138"/>
      <c r="C294" s="88">
        <v>72</v>
      </c>
      <c r="D294" s="51" t="s">
        <v>153</v>
      </c>
      <c r="E294" s="85">
        <v>2.9252314814814814E-2</v>
      </c>
      <c r="F294" s="86">
        <v>566</v>
      </c>
      <c r="G294" s="100">
        <v>72</v>
      </c>
      <c r="H294" s="51" t="s">
        <v>153</v>
      </c>
      <c r="I294" s="104">
        <v>2.3376157407407408E-2</v>
      </c>
      <c r="J294" s="112">
        <v>864</v>
      </c>
      <c r="K294" s="129"/>
      <c r="L294" s="141"/>
      <c r="M294" s="144"/>
      <c r="N294" s="144"/>
      <c r="O294" s="147"/>
      <c r="P294" s="132"/>
    </row>
    <row r="295" spans="1:16" ht="15.75" customHeight="1" x14ac:dyDescent="0.25">
      <c r="A295" s="135"/>
      <c r="B295" s="138"/>
      <c r="C295" s="88">
        <v>37</v>
      </c>
      <c r="D295" s="51" t="s">
        <v>160</v>
      </c>
      <c r="E295" s="85">
        <v>2.9597222222222219E-2</v>
      </c>
      <c r="F295" s="86">
        <v>548</v>
      </c>
      <c r="G295" s="100">
        <v>45</v>
      </c>
      <c r="H295" s="51" t="s">
        <v>170</v>
      </c>
      <c r="I295" s="104">
        <v>2.5791666666666668E-2</v>
      </c>
      <c r="J295" s="112">
        <v>708</v>
      </c>
      <c r="K295" s="129"/>
      <c r="L295" s="141"/>
      <c r="M295" s="144"/>
      <c r="N295" s="144"/>
      <c r="O295" s="147"/>
      <c r="P295" s="132"/>
    </row>
    <row r="296" spans="1:16" ht="15.75" customHeight="1" x14ac:dyDescent="0.25">
      <c r="A296" s="135"/>
      <c r="B296" s="138"/>
      <c r="C296" s="88">
        <v>45</v>
      </c>
      <c r="D296" s="51" t="s">
        <v>170</v>
      </c>
      <c r="E296" s="85">
        <v>3.0452546296296294E-2</v>
      </c>
      <c r="F296" s="86">
        <v>506</v>
      </c>
      <c r="G296" s="100">
        <v>247</v>
      </c>
      <c r="H296" s="51" t="s">
        <v>182</v>
      </c>
      <c r="I296" s="104">
        <v>2.7396990740740743E-2</v>
      </c>
      <c r="J296" s="112">
        <v>618</v>
      </c>
      <c r="K296" s="129"/>
      <c r="L296" s="141"/>
      <c r="M296" s="144"/>
      <c r="N296" s="144"/>
      <c r="O296" s="147"/>
      <c r="P296" s="132"/>
    </row>
    <row r="297" spans="1:16" ht="15.75" customHeight="1" x14ac:dyDescent="0.25">
      <c r="A297" s="135"/>
      <c r="B297" s="138"/>
      <c r="C297" s="88">
        <v>247</v>
      </c>
      <c r="D297" s="51" t="s">
        <v>182</v>
      </c>
      <c r="E297" s="85">
        <v>3.1467592592592596E-2</v>
      </c>
      <c r="F297" s="86">
        <v>458</v>
      </c>
      <c r="G297" s="100">
        <v>133</v>
      </c>
      <c r="H297" s="51" t="s">
        <v>330</v>
      </c>
      <c r="I297" s="104">
        <v>1.5396990740740741E-2</v>
      </c>
      <c r="J297" s="112">
        <v>564</v>
      </c>
      <c r="K297" s="129"/>
      <c r="L297" s="141"/>
      <c r="M297" s="144"/>
      <c r="N297" s="144"/>
      <c r="O297" s="147"/>
      <c r="P297" s="132"/>
    </row>
    <row r="298" spans="1:16" ht="15.75" customHeight="1" x14ac:dyDescent="0.25">
      <c r="A298" s="135"/>
      <c r="B298" s="138"/>
      <c r="C298" s="88">
        <v>259</v>
      </c>
      <c r="D298" s="51" t="s">
        <v>213</v>
      </c>
      <c r="E298" s="85">
        <v>3.5998842592592589E-2</v>
      </c>
      <c r="F298" s="86">
        <v>271</v>
      </c>
      <c r="G298" s="100">
        <v>137</v>
      </c>
      <c r="H298" s="51" t="s">
        <v>335</v>
      </c>
      <c r="I298" s="104">
        <v>1.5684027777777779E-2</v>
      </c>
      <c r="J298" s="112">
        <v>537</v>
      </c>
      <c r="K298" s="129"/>
      <c r="L298" s="141"/>
      <c r="M298" s="144"/>
      <c r="N298" s="144"/>
      <c r="O298" s="147"/>
      <c r="P298" s="132"/>
    </row>
    <row r="299" spans="1:16" ht="15.75" customHeight="1" x14ac:dyDescent="0.25">
      <c r="A299" s="135"/>
      <c r="B299" s="138"/>
      <c r="C299" s="88">
        <v>1</v>
      </c>
      <c r="D299" s="51" t="s">
        <v>227</v>
      </c>
      <c r="E299" s="85">
        <v>3.9873842592592593E-2</v>
      </c>
      <c r="F299" s="86">
        <v>135</v>
      </c>
      <c r="G299" s="100">
        <v>1</v>
      </c>
      <c r="H299" s="51" t="s">
        <v>227</v>
      </c>
      <c r="I299" s="104">
        <v>2.9865740740740745E-2</v>
      </c>
      <c r="J299" s="112">
        <v>497</v>
      </c>
      <c r="K299" s="129"/>
      <c r="L299" s="141"/>
      <c r="M299" s="144"/>
      <c r="N299" s="144"/>
      <c r="O299" s="147"/>
      <c r="P299" s="132"/>
    </row>
    <row r="300" spans="1:16" ht="15.75" customHeight="1" x14ac:dyDescent="0.25">
      <c r="A300" s="135"/>
      <c r="B300" s="138"/>
      <c r="C300" s="88">
        <v>94</v>
      </c>
      <c r="D300" s="51" t="s">
        <v>228</v>
      </c>
      <c r="E300" s="85">
        <v>4.0089120370370372E-2</v>
      </c>
      <c r="F300" s="86">
        <v>128</v>
      </c>
      <c r="G300" s="100">
        <v>233</v>
      </c>
      <c r="H300" s="51" t="s">
        <v>404</v>
      </c>
      <c r="I300" s="104">
        <v>3.1265046296296298E-2</v>
      </c>
      <c r="J300" s="112">
        <v>435</v>
      </c>
      <c r="K300" s="129"/>
      <c r="L300" s="141"/>
      <c r="M300" s="144"/>
      <c r="N300" s="144"/>
      <c r="O300" s="147"/>
      <c r="P300" s="132"/>
    </row>
    <row r="301" spans="1:16" ht="15.75" customHeight="1" x14ac:dyDescent="0.25">
      <c r="A301" s="135"/>
      <c r="B301" s="138"/>
      <c r="C301" s="88">
        <v>133</v>
      </c>
      <c r="D301" s="51" t="s">
        <v>330</v>
      </c>
      <c r="E301" s="85">
        <v>2.1331018518518517E-2</v>
      </c>
      <c r="F301" s="86">
        <v>127</v>
      </c>
      <c r="G301" s="100">
        <v>94</v>
      </c>
      <c r="H301" s="51" t="s">
        <v>228</v>
      </c>
      <c r="I301" s="104">
        <v>3.2230324074074078E-2</v>
      </c>
      <c r="J301" s="112">
        <v>395</v>
      </c>
      <c r="K301" s="129"/>
      <c r="L301" s="141"/>
      <c r="M301" s="144"/>
      <c r="N301" s="144"/>
      <c r="O301" s="147"/>
      <c r="P301" s="132"/>
    </row>
    <row r="302" spans="1:16" ht="15.75" customHeight="1" x14ac:dyDescent="0.25">
      <c r="A302" s="135"/>
      <c r="B302" s="138"/>
      <c r="C302" s="88">
        <v>6</v>
      </c>
      <c r="D302" s="51" t="s">
        <v>334</v>
      </c>
      <c r="E302" s="85">
        <v>2.2398148148148143E-2</v>
      </c>
      <c r="F302" s="86">
        <v>58</v>
      </c>
      <c r="G302" s="100">
        <v>268</v>
      </c>
      <c r="H302" s="51" t="s">
        <v>236</v>
      </c>
      <c r="I302" s="104">
        <v>3.8119212962962966E-2</v>
      </c>
      <c r="J302" s="112">
        <v>182</v>
      </c>
      <c r="K302" s="129"/>
      <c r="L302" s="141"/>
      <c r="M302" s="144"/>
      <c r="N302" s="144"/>
      <c r="O302" s="147"/>
      <c r="P302" s="132"/>
    </row>
    <row r="303" spans="1:16" ht="15.75" customHeight="1" x14ac:dyDescent="0.25">
      <c r="A303" s="135"/>
      <c r="B303" s="138"/>
      <c r="C303" s="88">
        <v>137</v>
      </c>
      <c r="D303" s="51" t="s">
        <v>335</v>
      </c>
      <c r="E303" s="85">
        <v>2.2454861111111113E-2</v>
      </c>
      <c r="F303" s="86">
        <v>55</v>
      </c>
      <c r="G303" s="100">
        <v>251</v>
      </c>
      <c r="H303" s="51" t="s">
        <v>240</v>
      </c>
      <c r="I303" s="104">
        <v>3.9766203703703706E-2</v>
      </c>
      <c r="J303" s="112">
        <v>130</v>
      </c>
      <c r="K303" s="129"/>
      <c r="L303" s="141"/>
      <c r="M303" s="144"/>
      <c r="N303" s="144"/>
      <c r="O303" s="147"/>
      <c r="P303" s="132"/>
    </row>
    <row r="304" spans="1:16" ht="15.75" customHeight="1" x14ac:dyDescent="0.25">
      <c r="A304" s="135"/>
      <c r="B304" s="138"/>
      <c r="C304" s="88">
        <v>268</v>
      </c>
      <c r="D304" s="51" t="s">
        <v>236</v>
      </c>
      <c r="E304" s="85">
        <v>4.3906250000000001E-2</v>
      </c>
      <c r="F304" s="86">
        <v>9</v>
      </c>
      <c r="G304" s="100">
        <v>272</v>
      </c>
      <c r="H304" s="51" t="s">
        <v>238</v>
      </c>
      <c r="I304" s="104">
        <v>4.6424768518518518E-2</v>
      </c>
      <c r="J304" s="112">
        <v>0</v>
      </c>
      <c r="K304" s="129"/>
      <c r="L304" s="141"/>
      <c r="M304" s="144"/>
      <c r="N304" s="144"/>
      <c r="O304" s="147"/>
      <c r="P304" s="132"/>
    </row>
    <row r="305" spans="1:16" ht="15.75" customHeight="1" x14ac:dyDescent="0.25">
      <c r="A305" s="135"/>
      <c r="B305" s="138"/>
      <c r="C305" s="89"/>
      <c r="D305" s="60"/>
      <c r="E305" s="91"/>
      <c r="F305" s="61"/>
      <c r="G305" s="100">
        <v>249</v>
      </c>
      <c r="H305" s="51" t="s">
        <v>243</v>
      </c>
      <c r="I305" s="104">
        <v>4.8537037037037038E-2</v>
      </c>
      <c r="J305" s="112">
        <v>0</v>
      </c>
      <c r="K305" s="129"/>
      <c r="L305" s="141"/>
      <c r="M305" s="144"/>
      <c r="N305" s="144"/>
      <c r="O305" s="147"/>
      <c r="P305" s="132"/>
    </row>
    <row r="306" spans="1:16" ht="15.75" customHeight="1" x14ac:dyDescent="0.25">
      <c r="A306" s="135"/>
      <c r="B306" s="138"/>
      <c r="C306" s="89"/>
      <c r="D306" s="60"/>
      <c r="E306" s="91"/>
      <c r="F306" s="61"/>
      <c r="G306" s="100"/>
      <c r="H306" s="51"/>
      <c r="I306" s="104"/>
      <c r="J306" s="112"/>
      <c r="K306" s="129"/>
      <c r="L306" s="141"/>
      <c r="M306" s="144"/>
      <c r="N306" s="144"/>
      <c r="O306" s="147"/>
      <c r="P306" s="132"/>
    </row>
    <row r="307" spans="1:16" ht="15.75" customHeight="1" x14ac:dyDescent="0.25">
      <c r="A307" s="135"/>
      <c r="B307" s="138"/>
      <c r="C307" s="89"/>
      <c r="D307" s="60"/>
      <c r="E307" s="91"/>
      <c r="F307" s="61"/>
      <c r="G307" s="100"/>
      <c r="H307" s="51"/>
      <c r="I307" s="104"/>
      <c r="J307" s="112"/>
      <c r="K307" s="129"/>
      <c r="L307" s="141"/>
      <c r="M307" s="144"/>
      <c r="N307" s="144"/>
      <c r="O307" s="147"/>
      <c r="P307" s="132"/>
    </row>
    <row r="308" spans="1:16" ht="15.75" customHeight="1" thickBot="1" x14ac:dyDescent="0.3">
      <c r="A308" s="136"/>
      <c r="B308" s="139"/>
      <c r="C308" s="90"/>
      <c r="D308" s="62"/>
      <c r="E308" s="92"/>
      <c r="F308" s="63"/>
      <c r="G308" s="99"/>
      <c r="H308" s="64"/>
      <c r="I308" s="109"/>
      <c r="J308" s="113"/>
      <c r="K308" s="130"/>
      <c r="L308" s="142"/>
      <c r="M308" s="145"/>
      <c r="N308" s="145"/>
      <c r="O308" s="148"/>
      <c r="P308" s="133"/>
    </row>
    <row r="309" spans="1:16" ht="15.75" customHeight="1" x14ac:dyDescent="0.25">
      <c r="A309" s="134">
        <v>20</v>
      </c>
      <c r="B309" s="137" t="s">
        <v>363</v>
      </c>
      <c r="C309" s="88">
        <v>35</v>
      </c>
      <c r="D309" s="51" t="s">
        <v>111</v>
      </c>
      <c r="E309" s="85">
        <v>2.5773148148148153E-2</v>
      </c>
      <c r="F309" s="86">
        <v>768</v>
      </c>
      <c r="G309" s="108">
        <v>35</v>
      </c>
      <c r="H309" s="58" t="s">
        <v>111</v>
      </c>
      <c r="I309" s="110">
        <v>2.0490740740740743E-2</v>
      </c>
      <c r="J309" s="111">
        <v>1099</v>
      </c>
      <c r="K309" s="128">
        <f>SUM(F309:F324)+SUM(J309:J324)</f>
        <v>7046</v>
      </c>
      <c r="L309" s="140">
        <v>2320</v>
      </c>
      <c r="M309" s="143"/>
      <c r="N309" s="143">
        <v>2856</v>
      </c>
      <c r="O309" s="146"/>
      <c r="P309" s="131">
        <f t="shared" ref="P309" si="0">L309+M309+N309+O309+K309</f>
        <v>12222</v>
      </c>
    </row>
    <row r="310" spans="1:16" ht="15.75" customHeight="1" x14ac:dyDescent="0.25">
      <c r="A310" s="135"/>
      <c r="B310" s="138"/>
      <c r="C310" s="88">
        <v>22</v>
      </c>
      <c r="D310" s="51" t="s">
        <v>292</v>
      </c>
      <c r="E310" s="85">
        <v>1.6541666666666666E-2</v>
      </c>
      <c r="F310" s="86">
        <v>503</v>
      </c>
      <c r="G310" s="100">
        <v>22</v>
      </c>
      <c r="H310" s="51" t="s">
        <v>292</v>
      </c>
      <c r="I310" s="104">
        <v>1.2069444444444443E-2</v>
      </c>
      <c r="J310" s="112">
        <v>965</v>
      </c>
      <c r="K310" s="129"/>
      <c r="L310" s="141"/>
      <c r="M310" s="144"/>
      <c r="N310" s="144"/>
      <c r="O310" s="147"/>
      <c r="P310" s="132"/>
    </row>
    <row r="311" spans="1:16" ht="15.75" customHeight="1" x14ac:dyDescent="0.25">
      <c r="A311" s="135"/>
      <c r="B311" s="138"/>
      <c r="C311" s="88">
        <v>134</v>
      </c>
      <c r="D311" s="51" t="s">
        <v>310</v>
      </c>
      <c r="E311" s="85">
        <v>1.8263888888888889E-2</v>
      </c>
      <c r="F311" s="86">
        <v>351</v>
      </c>
      <c r="G311" s="100">
        <v>131</v>
      </c>
      <c r="H311" s="51" t="s">
        <v>316</v>
      </c>
      <c r="I311" s="104">
        <v>1.302314814814815E-2</v>
      </c>
      <c r="J311" s="112">
        <v>830</v>
      </c>
      <c r="K311" s="129"/>
      <c r="L311" s="141"/>
      <c r="M311" s="144"/>
      <c r="N311" s="144"/>
      <c r="O311" s="147"/>
      <c r="P311" s="132"/>
    </row>
    <row r="312" spans="1:16" ht="15.75" customHeight="1" x14ac:dyDescent="0.25">
      <c r="A312" s="135"/>
      <c r="B312" s="138"/>
      <c r="C312" s="88">
        <v>131</v>
      </c>
      <c r="D312" s="51" t="s">
        <v>316</v>
      </c>
      <c r="E312" s="85">
        <v>1.9170138888888889E-2</v>
      </c>
      <c r="F312" s="86">
        <v>280</v>
      </c>
      <c r="G312" s="100">
        <v>73</v>
      </c>
      <c r="H312" s="51" t="s">
        <v>397</v>
      </c>
      <c r="I312" s="104">
        <v>2.6531249999999996E-2</v>
      </c>
      <c r="J312" s="112">
        <v>666</v>
      </c>
      <c r="K312" s="129"/>
      <c r="L312" s="141"/>
      <c r="M312" s="144"/>
      <c r="N312" s="144"/>
      <c r="O312" s="147"/>
      <c r="P312" s="132"/>
    </row>
    <row r="313" spans="1:16" ht="15.75" customHeight="1" x14ac:dyDescent="0.25">
      <c r="A313" s="135"/>
      <c r="B313" s="138"/>
      <c r="C313" s="88">
        <v>127</v>
      </c>
      <c r="D313" s="51" t="s">
        <v>323</v>
      </c>
      <c r="E313" s="85">
        <v>2.0081018518518519E-2</v>
      </c>
      <c r="F313" s="86">
        <v>213</v>
      </c>
      <c r="G313" s="100">
        <v>5</v>
      </c>
      <c r="H313" s="51" t="s">
        <v>221</v>
      </c>
      <c r="I313" s="104">
        <v>2.8847222222222222E-2</v>
      </c>
      <c r="J313" s="112">
        <v>545</v>
      </c>
      <c r="K313" s="129"/>
      <c r="L313" s="141"/>
      <c r="M313" s="144"/>
      <c r="N313" s="144"/>
      <c r="O313" s="147"/>
      <c r="P313" s="132"/>
    </row>
    <row r="314" spans="1:16" ht="15.75" customHeight="1" x14ac:dyDescent="0.25">
      <c r="A314" s="135"/>
      <c r="B314" s="138"/>
      <c r="C314" s="88">
        <v>5</v>
      </c>
      <c r="D314" s="51" t="s">
        <v>221</v>
      </c>
      <c r="E314" s="85">
        <v>3.8288194444444444E-2</v>
      </c>
      <c r="F314" s="86">
        <v>188</v>
      </c>
      <c r="G314" s="100">
        <v>127</v>
      </c>
      <c r="H314" s="51" t="s">
        <v>323</v>
      </c>
      <c r="I314" s="104">
        <v>1.5965277777777776E-2</v>
      </c>
      <c r="J314" s="112">
        <v>511</v>
      </c>
      <c r="K314" s="129"/>
      <c r="L314" s="141"/>
      <c r="M314" s="144"/>
      <c r="N314" s="144"/>
      <c r="O314" s="147"/>
      <c r="P314" s="132"/>
    </row>
    <row r="315" spans="1:16" ht="15.75" customHeight="1" x14ac:dyDescent="0.25">
      <c r="A315" s="135"/>
      <c r="B315" s="138"/>
      <c r="C315" s="88">
        <v>52</v>
      </c>
      <c r="D315" s="51" t="s">
        <v>331</v>
      </c>
      <c r="E315" s="85">
        <v>2.1332175925925928E-2</v>
      </c>
      <c r="F315" s="86">
        <v>127</v>
      </c>
      <c r="G315" s="100"/>
      <c r="H315" s="51"/>
      <c r="I315" s="104"/>
      <c r="J315" s="112"/>
      <c r="K315" s="129"/>
      <c r="L315" s="141"/>
      <c r="M315" s="144"/>
      <c r="N315" s="144"/>
      <c r="O315" s="147"/>
      <c r="P315" s="132"/>
    </row>
    <row r="316" spans="1:16" ht="15.75" customHeight="1" x14ac:dyDescent="0.25">
      <c r="A316" s="135"/>
      <c r="B316" s="138"/>
      <c r="C316" s="88"/>
      <c r="D316" s="51"/>
      <c r="E316" s="93"/>
      <c r="F316" s="87"/>
      <c r="G316" s="100"/>
      <c r="H316" s="51"/>
      <c r="I316" s="104"/>
      <c r="J316" s="112"/>
      <c r="K316" s="129"/>
      <c r="L316" s="141"/>
      <c r="M316" s="144"/>
      <c r="N316" s="144"/>
      <c r="O316" s="147"/>
      <c r="P316" s="132"/>
    </row>
    <row r="317" spans="1:16" ht="15.75" customHeight="1" x14ac:dyDescent="0.25">
      <c r="A317" s="135"/>
      <c r="B317" s="138"/>
      <c r="C317" s="88"/>
      <c r="D317" s="51"/>
      <c r="E317" s="93"/>
      <c r="F317" s="87"/>
      <c r="G317" s="100"/>
      <c r="H317" s="51"/>
      <c r="I317" s="104"/>
      <c r="J317" s="112"/>
      <c r="K317" s="129"/>
      <c r="L317" s="141"/>
      <c r="M317" s="144"/>
      <c r="N317" s="144"/>
      <c r="O317" s="147"/>
      <c r="P317" s="132"/>
    </row>
    <row r="318" spans="1:16" ht="15.75" customHeight="1" x14ac:dyDescent="0.25">
      <c r="A318" s="135"/>
      <c r="B318" s="138"/>
      <c r="C318" s="88"/>
      <c r="D318" s="51"/>
      <c r="E318" s="93"/>
      <c r="F318" s="87"/>
      <c r="G318" s="100"/>
      <c r="H318" s="51"/>
      <c r="I318" s="104"/>
      <c r="J318" s="112"/>
      <c r="K318" s="129"/>
      <c r="L318" s="141"/>
      <c r="M318" s="144"/>
      <c r="N318" s="144"/>
      <c r="O318" s="147"/>
      <c r="P318" s="132"/>
    </row>
    <row r="319" spans="1:16" ht="15.75" customHeight="1" x14ac:dyDescent="0.25">
      <c r="A319" s="135"/>
      <c r="B319" s="138"/>
      <c r="C319" s="88"/>
      <c r="D319" s="51"/>
      <c r="E319" s="93"/>
      <c r="F319" s="87"/>
      <c r="G319" s="100"/>
      <c r="H319" s="51"/>
      <c r="I319" s="104"/>
      <c r="J319" s="112"/>
      <c r="K319" s="129"/>
      <c r="L319" s="141"/>
      <c r="M319" s="144"/>
      <c r="N319" s="144"/>
      <c r="O319" s="147"/>
      <c r="P319" s="132"/>
    </row>
    <row r="320" spans="1:16" ht="15.75" customHeight="1" x14ac:dyDescent="0.25">
      <c r="A320" s="135"/>
      <c r="B320" s="138"/>
      <c r="C320" s="88"/>
      <c r="D320" s="51"/>
      <c r="E320" s="93"/>
      <c r="F320" s="87"/>
      <c r="G320" s="100"/>
      <c r="H320" s="51"/>
      <c r="I320" s="104"/>
      <c r="J320" s="112"/>
      <c r="K320" s="129"/>
      <c r="L320" s="141"/>
      <c r="M320" s="144"/>
      <c r="N320" s="144"/>
      <c r="O320" s="147"/>
      <c r="P320" s="132"/>
    </row>
    <row r="321" spans="1:16" ht="15.75" customHeight="1" x14ac:dyDescent="0.25">
      <c r="A321" s="135"/>
      <c r="B321" s="138"/>
      <c r="C321" s="89"/>
      <c r="D321" s="60"/>
      <c r="E321" s="91"/>
      <c r="F321" s="61"/>
      <c r="G321" s="100"/>
      <c r="H321" s="51"/>
      <c r="I321" s="104"/>
      <c r="J321" s="112"/>
      <c r="K321" s="129"/>
      <c r="L321" s="141"/>
      <c r="M321" s="144"/>
      <c r="N321" s="144"/>
      <c r="O321" s="147"/>
      <c r="P321" s="132"/>
    </row>
    <row r="322" spans="1:16" ht="15.75" customHeight="1" x14ac:dyDescent="0.25">
      <c r="A322" s="135"/>
      <c r="B322" s="138"/>
      <c r="C322" s="89"/>
      <c r="D322" s="60"/>
      <c r="E322" s="91"/>
      <c r="F322" s="61"/>
      <c r="G322" s="100"/>
      <c r="H322" s="51"/>
      <c r="I322" s="104"/>
      <c r="J322" s="112"/>
      <c r="K322" s="129"/>
      <c r="L322" s="141"/>
      <c r="M322" s="144"/>
      <c r="N322" s="144"/>
      <c r="O322" s="147"/>
      <c r="P322" s="132"/>
    </row>
    <row r="323" spans="1:16" ht="15.75" customHeight="1" x14ac:dyDescent="0.25">
      <c r="A323" s="135"/>
      <c r="B323" s="138"/>
      <c r="C323" s="89"/>
      <c r="D323" s="60"/>
      <c r="E323" s="91"/>
      <c r="F323" s="61"/>
      <c r="G323" s="100"/>
      <c r="H323" s="51"/>
      <c r="I323" s="104"/>
      <c r="J323" s="112"/>
      <c r="K323" s="129"/>
      <c r="L323" s="141"/>
      <c r="M323" s="144"/>
      <c r="N323" s="144"/>
      <c r="O323" s="147"/>
      <c r="P323" s="132"/>
    </row>
    <row r="324" spans="1:16" ht="15.75" customHeight="1" thickBot="1" x14ac:dyDescent="0.3">
      <c r="A324" s="136"/>
      <c r="B324" s="139"/>
      <c r="C324" s="90"/>
      <c r="D324" s="62"/>
      <c r="E324" s="92"/>
      <c r="F324" s="63"/>
      <c r="G324" s="99"/>
      <c r="H324" s="64"/>
      <c r="I324" s="109"/>
      <c r="J324" s="113"/>
      <c r="K324" s="130"/>
      <c r="L324" s="142"/>
      <c r="M324" s="145"/>
      <c r="N324" s="145"/>
      <c r="O324" s="148"/>
      <c r="P324" s="133"/>
    </row>
    <row r="325" spans="1:16" ht="15.75" customHeight="1" x14ac:dyDescent="0.25">
      <c r="A325" s="134">
        <v>21</v>
      </c>
      <c r="B325" s="137" t="s">
        <v>56</v>
      </c>
      <c r="C325" s="88">
        <v>276</v>
      </c>
      <c r="D325" s="51" t="s">
        <v>91</v>
      </c>
      <c r="E325" s="85">
        <v>2.3556712962962963E-2</v>
      </c>
      <c r="F325" s="86">
        <v>925</v>
      </c>
      <c r="G325" s="108">
        <v>59</v>
      </c>
      <c r="H325" s="58" t="s">
        <v>92</v>
      </c>
      <c r="I325" s="110">
        <v>1.8751157407407407E-2</v>
      </c>
      <c r="J325" s="111">
        <v>1282</v>
      </c>
      <c r="K325" s="128">
        <f>SUM(F325:F340)+SUM(J325:J340)</f>
        <v>8143</v>
      </c>
      <c r="L325" s="140"/>
      <c r="M325" s="143"/>
      <c r="N325" s="143"/>
      <c r="O325" s="146"/>
      <c r="P325" s="131">
        <f t="shared" ref="P325" si="1">L325+M325+N325+O325+K325</f>
        <v>8143</v>
      </c>
    </row>
    <row r="326" spans="1:16" ht="15.75" customHeight="1" x14ac:dyDescent="0.25">
      <c r="A326" s="135"/>
      <c r="B326" s="138"/>
      <c r="C326" s="88">
        <v>59</v>
      </c>
      <c r="D326" s="51" t="s">
        <v>92</v>
      </c>
      <c r="E326" s="85">
        <v>2.3773148148148151E-2</v>
      </c>
      <c r="F326" s="86">
        <v>908</v>
      </c>
      <c r="G326" s="100">
        <v>82</v>
      </c>
      <c r="H326" s="51" t="s">
        <v>368</v>
      </c>
      <c r="I326" s="104">
        <v>1.8854166666666665E-2</v>
      </c>
      <c r="J326" s="112">
        <v>1270</v>
      </c>
      <c r="K326" s="129"/>
      <c r="L326" s="141"/>
      <c r="M326" s="144"/>
      <c r="N326" s="144"/>
      <c r="O326" s="147"/>
      <c r="P326" s="132"/>
    </row>
    <row r="327" spans="1:16" ht="15.75" customHeight="1" x14ac:dyDescent="0.25">
      <c r="A327" s="135"/>
      <c r="B327" s="138"/>
      <c r="C327" s="88">
        <v>13</v>
      </c>
      <c r="D327" s="51" t="s">
        <v>267</v>
      </c>
      <c r="E327" s="85">
        <v>1.4658564814814817E-2</v>
      </c>
      <c r="F327" s="86">
        <v>702</v>
      </c>
      <c r="G327" s="100">
        <v>13</v>
      </c>
      <c r="H327" s="51" t="s">
        <v>267</v>
      </c>
      <c r="I327" s="104">
        <v>1.0469907407407407E-2</v>
      </c>
      <c r="J327" s="112">
        <v>1252</v>
      </c>
      <c r="K327" s="129"/>
      <c r="L327" s="141"/>
      <c r="M327" s="144"/>
      <c r="N327" s="144"/>
      <c r="O327" s="147"/>
      <c r="P327" s="132"/>
    </row>
    <row r="328" spans="1:16" ht="15.75" customHeight="1" x14ac:dyDescent="0.25">
      <c r="A328" s="135"/>
      <c r="B328" s="138"/>
      <c r="C328" s="88">
        <v>57</v>
      </c>
      <c r="D328" s="51" t="s">
        <v>273</v>
      </c>
      <c r="E328" s="85">
        <v>1.5085648148148147E-2</v>
      </c>
      <c r="F328" s="86">
        <v>653</v>
      </c>
      <c r="G328" s="100">
        <v>57</v>
      </c>
      <c r="H328" s="51" t="s">
        <v>273</v>
      </c>
      <c r="I328" s="104">
        <v>1.097337962962963E-2</v>
      </c>
      <c r="J328" s="112">
        <v>1151</v>
      </c>
      <c r="K328" s="129"/>
      <c r="L328" s="141"/>
      <c r="M328" s="144"/>
      <c r="N328" s="144"/>
      <c r="O328" s="147"/>
      <c r="P328" s="132"/>
    </row>
    <row r="329" spans="1:16" ht="15.75" customHeight="1" x14ac:dyDescent="0.25">
      <c r="A329" s="135"/>
      <c r="B329" s="138"/>
      <c r="C329" s="88"/>
      <c r="D329" s="51"/>
      <c r="E329" s="93"/>
      <c r="F329" s="87"/>
      <c r="G329" s="100"/>
      <c r="H329" s="51"/>
      <c r="I329" s="104"/>
      <c r="J329" s="112"/>
      <c r="K329" s="129"/>
      <c r="L329" s="141"/>
      <c r="M329" s="144"/>
      <c r="N329" s="144"/>
      <c r="O329" s="147"/>
      <c r="P329" s="132"/>
    </row>
    <row r="330" spans="1:16" ht="15.75" customHeight="1" x14ac:dyDescent="0.25">
      <c r="A330" s="135"/>
      <c r="B330" s="138"/>
      <c r="C330" s="88"/>
      <c r="D330" s="51"/>
      <c r="E330" s="93"/>
      <c r="F330" s="87"/>
      <c r="G330" s="100"/>
      <c r="H330" s="51"/>
      <c r="I330" s="104"/>
      <c r="J330" s="112"/>
      <c r="K330" s="129"/>
      <c r="L330" s="141"/>
      <c r="M330" s="144"/>
      <c r="N330" s="144"/>
      <c r="O330" s="147"/>
      <c r="P330" s="132"/>
    </row>
    <row r="331" spans="1:16" ht="15.75" customHeight="1" x14ac:dyDescent="0.25">
      <c r="A331" s="135"/>
      <c r="B331" s="138"/>
      <c r="C331" s="88"/>
      <c r="D331" s="51"/>
      <c r="E331" s="93"/>
      <c r="F331" s="87"/>
      <c r="G331" s="100"/>
      <c r="H331" s="51"/>
      <c r="I331" s="104"/>
      <c r="J331" s="112"/>
      <c r="K331" s="129"/>
      <c r="L331" s="141"/>
      <c r="M331" s="144"/>
      <c r="N331" s="144"/>
      <c r="O331" s="147"/>
      <c r="P331" s="132"/>
    </row>
    <row r="332" spans="1:16" ht="15.75" customHeight="1" x14ac:dyDescent="0.25">
      <c r="A332" s="135"/>
      <c r="B332" s="138"/>
      <c r="C332" s="88"/>
      <c r="D332" s="51"/>
      <c r="E332" s="93"/>
      <c r="F332" s="87"/>
      <c r="G332" s="100"/>
      <c r="H332" s="51"/>
      <c r="I332" s="104"/>
      <c r="J332" s="112"/>
      <c r="K332" s="129"/>
      <c r="L332" s="141"/>
      <c r="M332" s="144"/>
      <c r="N332" s="144"/>
      <c r="O332" s="147"/>
      <c r="P332" s="132"/>
    </row>
    <row r="333" spans="1:16" ht="15.75" customHeight="1" x14ac:dyDescent="0.25">
      <c r="A333" s="135"/>
      <c r="B333" s="138"/>
      <c r="C333" s="88"/>
      <c r="D333" s="51"/>
      <c r="E333" s="93"/>
      <c r="F333" s="87"/>
      <c r="G333" s="100"/>
      <c r="H333" s="51"/>
      <c r="I333" s="104"/>
      <c r="J333" s="112"/>
      <c r="K333" s="129"/>
      <c r="L333" s="141"/>
      <c r="M333" s="144"/>
      <c r="N333" s="144"/>
      <c r="O333" s="147"/>
      <c r="P333" s="132"/>
    </row>
    <row r="334" spans="1:16" ht="15.75" customHeight="1" x14ac:dyDescent="0.25">
      <c r="A334" s="135"/>
      <c r="B334" s="138"/>
      <c r="C334" s="88"/>
      <c r="D334" s="51"/>
      <c r="E334" s="93"/>
      <c r="F334" s="87"/>
      <c r="G334" s="100"/>
      <c r="H334" s="51"/>
      <c r="I334" s="104"/>
      <c r="J334" s="112"/>
      <c r="K334" s="129"/>
      <c r="L334" s="141"/>
      <c r="M334" s="144"/>
      <c r="N334" s="144"/>
      <c r="O334" s="147"/>
      <c r="P334" s="132"/>
    </row>
    <row r="335" spans="1:16" ht="15.75" customHeight="1" x14ac:dyDescent="0.25">
      <c r="A335" s="135"/>
      <c r="B335" s="138"/>
      <c r="C335" s="88"/>
      <c r="D335" s="51"/>
      <c r="E335" s="93"/>
      <c r="F335" s="87"/>
      <c r="G335" s="100"/>
      <c r="H335" s="51"/>
      <c r="I335" s="104"/>
      <c r="J335" s="112"/>
      <c r="K335" s="129"/>
      <c r="L335" s="141"/>
      <c r="M335" s="144"/>
      <c r="N335" s="144"/>
      <c r="O335" s="147"/>
      <c r="P335" s="132"/>
    </row>
    <row r="336" spans="1:16" ht="15.75" customHeight="1" x14ac:dyDescent="0.25">
      <c r="A336" s="135"/>
      <c r="B336" s="138"/>
      <c r="C336" s="88"/>
      <c r="D336" s="51"/>
      <c r="E336" s="93"/>
      <c r="F336" s="87"/>
      <c r="G336" s="100"/>
      <c r="H336" s="51"/>
      <c r="I336" s="104"/>
      <c r="J336" s="112"/>
      <c r="K336" s="129"/>
      <c r="L336" s="141"/>
      <c r="M336" s="144"/>
      <c r="N336" s="144"/>
      <c r="O336" s="147"/>
      <c r="P336" s="132"/>
    </row>
    <row r="337" spans="1:16" ht="15.75" customHeight="1" x14ac:dyDescent="0.25">
      <c r="A337" s="135"/>
      <c r="B337" s="138"/>
      <c r="C337" s="89"/>
      <c r="D337" s="60"/>
      <c r="E337" s="91"/>
      <c r="F337" s="61"/>
      <c r="G337" s="100"/>
      <c r="H337" s="51"/>
      <c r="I337" s="104"/>
      <c r="J337" s="112"/>
      <c r="K337" s="129"/>
      <c r="L337" s="141"/>
      <c r="M337" s="144"/>
      <c r="N337" s="144"/>
      <c r="O337" s="147"/>
      <c r="P337" s="132"/>
    </row>
    <row r="338" spans="1:16" ht="15.75" customHeight="1" x14ac:dyDescent="0.25">
      <c r="A338" s="135"/>
      <c r="B338" s="138"/>
      <c r="C338" s="89"/>
      <c r="D338" s="60"/>
      <c r="E338" s="91"/>
      <c r="F338" s="61"/>
      <c r="G338" s="100"/>
      <c r="H338" s="51"/>
      <c r="I338" s="104"/>
      <c r="J338" s="112"/>
      <c r="K338" s="129"/>
      <c r="L338" s="141"/>
      <c r="M338" s="144"/>
      <c r="N338" s="144"/>
      <c r="O338" s="147"/>
      <c r="P338" s="132"/>
    </row>
    <row r="339" spans="1:16" ht="15.75" customHeight="1" x14ac:dyDescent="0.25">
      <c r="A339" s="135"/>
      <c r="B339" s="138"/>
      <c r="C339" s="89"/>
      <c r="D339" s="60"/>
      <c r="E339" s="91"/>
      <c r="F339" s="61"/>
      <c r="G339" s="100"/>
      <c r="H339" s="51"/>
      <c r="I339" s="104"/>
      <c r="J339" s="112"/>
      <c r="K339" s="129"/>
      <c r="L339" s="141"/>
      <c r="M339" s="144"/>
      <c r="N339" s="144"/>
      <c r="O339" s="147"/>
      <c r="P339" s="132"/>
    </row>
    <row r="340" spans="1:16" ht="15.75" customHeight="1" thickBot="1" x14ac:dyDescent="0.3">
      <c r="A340" s="136"/>
      <c r="B340" s="139"/>
      <c r="C340" s="90"/>
      <c r="D340" s="62"/>
      <c r="E340" s="92"/>
      <c r="F340" s="63"/>
      <c r="G340" s="99"/>
      <c r="H340" s="64"/>
      <c r="I340" s="109"/>
      <c r="J340" s="113"/>
      <c r="K340" s="130"/>
      <c r="L340" s="142"/>
      <c r="M340" s="145"/>
      <c r="N340" s="145"/>
      <c r="O340" s="148"/>
      <c r="P340" s="133"/>
    </row>
    <row r="341" spans="1:16" ht="15.75" customHeight="1" x14ac:dyDescent="0.25">
      <c r="A341" s="134">
        <v>22</v>
      </c>
      <c r="B341" s="137" t="s">
        <v>72</v>
      </c>
      <c r="C341" s="88">
        <v>267</v>
      </c>
      <c r="D341" s="51" t="s">
        <v>166</v>
      </c>
      <c r="E341" s="85">
        <v>2.9969907407407407E-2</v>
      </c>
      <c r="F341" s="86">
        <v>530</v>
      </c>
      <c r="G341" s="108">
        <v>254</v>
      </c>
      <c r="H341" s="58" t="s">
        <v>171</v>
      </c>
      <c r="I341" s="110">
        <v>2.5052083333333336E-2</v>
      </c>
      <c r="J341" s="111">
        <v>753</v>
      </c>
      <c r="K341" s="128">
        <f>SUM(F341:F356)+SUM(J341:J356)</f>
        <v>4630</v>
      </c>
      <c r="L341" s="140">
        <v>1272</v>
      </c>
      <c r="M341" s="143"/>
      <c r="N341" s="143">
        <v>1772</v>
      </c>
      <c r="O341" s="146"/>
      <c r="P341" s="131">
        <f t="shared" ref="P341" si="2">L341+M341+N341+O341+K341</f>
        <v>7674</v>
      </c>
    </row>
    <row r="342" spans="1:16" ht="15.75" customHeight="1" x14ac:dyDescent="0.25">
      <c r="A342" s="135"/>
      <c r="B342" s="138"/>
      <c r="C342" s="88">
        <v>254</v>
      </c>
      <c r="D342" s="51" t="s">
        <v>171</v>
      </c>
      <c r="E342" s="85">
        <v>3.0604166666666668E-2</v>
      </c>
      <c r="F342" s="86">
        <v>499</v>
      </c>
      <c r="G342" s="100">
        <v>267</v>
      </c>
      <c r="H342" s="51" t="s">
        <v>166</v>
      </c>
      <c r="I342" s="104">
        <v>2.7594907407407405E-2</v>
      </c>
      <c r="J342" s="112">
        <v>608</v>
      </c>
      <c r="K342" s="129"/>
      <c r="L342" s="141"/>
      <c r="M342" s="144"/>
      <c r="N342" s="144"/>
      <c r="O342" s="147"/>
      <c r="P342" s="132"/>
    </row>
    <row r="343" spans="1:16" ht="15.75" customHeight="1" x14ac:dyDescent="0.25">
      <c r="A343" s="135"/>
      <c r="B343" s="138"/>
      <c r="C343" s="88">
        <v>258</v>
      </c>
      <c r="D343" s="51" t="s">
        <v>231</v>
      </c>
      <c r="E343" s="85">
        <v>4.086226851851852E-2</v>
      </c>
      <c r="F343" s="86">
        <v>103</v>
      </c>
      <c r="G343" s="100">
        <v>126</v>
      </c>
      <c r="H343" s="51" t="s">
        <v>429</v>
      </c>
      <c r="I343" s="104">
        <v>1.5571759259259257E-2</v>
      </c>
      <c r="J343" s="112">
        <v>561</v>
      </c>
      <c r="K343" s="129"/>
      <c r="L343" s="141"/>
      <c r="M343" s="144"/>
      <c r="N343" s="144"/>
      <c r="O343" s="147"/>
      <c r="P343" s="132"/>
    </row>
    <row r="344" spans="1:16" ht="15.75" customHeight="1" x14ac:dyDescent="0.25">
      <c r="A344" s="135"/>
      <c r="B344" s="138"/>
      <c r="C344" s="88">
        <v>265</v>
      </c>
      <c r="D344" s="51" t="s">
        <v>232</v>
      </c>
      <c r="E344" s="85">
        <v>4.2054398148148146E-2</v>
      </c>
      <c r="F344" s="86">
        <v>65</v>
      </c>
      <c r="G344" s="100">
        <v>136</v>
      </c>
      <c r="H344" s="51" t="s">
        <v>431</v>
      </c>
      <c r="I344" s="104">
        <v>1.6806712962962964E-2</v>
      </c>
      <c r="J344" s="112">
        <v>438</v>
      </c>
      <c r="K344" s="129"/>
      <c r="L344" s="141"/>
      <c r="M344" s="144"/>
      <c r="N344" s="144"/>
      <c r="O344" s="147"/>
      <c r="P344" s="132"/>
    </row>
    <row r="345" spans="1:16" ht="15.75" customHeight="1" x14ac:dyDescent="0.25">
      <c r="A345" s="135"/>
      <c r="B345" s="138"/>
      <c r="C345" s="88">
        <v>260</v>
      </c>
      <c r="D345" s="51" t="s">
        <v>235</v>
      </c>
      <c r="E345" s="85">
        <v>4.3231481481481482E-2</v>
      </c>
      <c r="F345" s="86">
        <v>29</v>
      </c>
      <c r="G345" s="100">
        <v>128</v>
      </c>
      <c r="H345" s="51" t="s">
        <v>339</v>
      </c>
      <c r="I345" s="104">
        <v>1.6995370370370369E-2</v>
      </c>
      <c r="J345" s="112">
        <v>422</v>
      </c>
      <c r="K345" s="129"/>
      <c r="L345" s="141"/>
      <c r="M345" s="144"/>
      <c r="N345" s="144"/>
      <c r="O345" s="147"/>
      <c r="P345" s="132"/>
    </row>
    <row r="346" spans="1:16" ht="15.75" customHeight="1" x14ac:dyDescent="0.25">
      <c r="A346" s="135"/>
      <c r="B346" s="138"/>
      <c r="C346" s="88">
        <v>128</v>
      </c>
      <c r="D346" s="51" t="s">
        <v>339</v>
      </c>
      <c r="E346" s="85">
        <v>2.3831018518518519E-2</v>
      </c>
      <c r="F346" s="86">
        <v>0</v>
      </c>
      <c r="G346" s="100">
        <v>258</v>
      </c>
      <c r="H346" s="51" t="s">
        <v>231</v>
      </c>
      <c r="I346" s="104">
        <v>3.2142361111111108E-2</v>
      </c>
      <c r="J346" s="112">
        <v>398</v>
      </c>
      <c r="K346" s="129"/>
      <c r="L346" s="141"/>
      <c r="M346" s="144"/>
      <c r="N346" s="144"/>
      <c r="O346" s="147"/>
      <c r="P346" s="132"/>
    </row>
    <row r="347" spans="1:16" ht="15.75" customHeight="1" x14ac:dyDescent="0.25">
      <c r="A347" s="135"/>
      <c r="B347" s="138"/>
      <c r="C347" s="88">
        <v>138</v>
      </c>
      <c r="D347" s="51" t="s">
        <v>347</v>
      </c>
      <c r="E347" s="85">
        <v>3.2219907407407412E-2</v>
      </c>
      <c r="F347" s="86">
        <v>0</v>
      </c>
      <c r="G347" s="100">
        <v>265</v>
      </c>
      <c r="H347" s="51" t="s">
        <v>232</v>
      </c>
      <c r="I347" s="104">
        <v>3.8199074074074073E-2</v>
      </c>
      <c r="J347" s="112">
        <v>157</v>
      </c>
      <c r="K347" s="129"/>
      <c r="L347" s="141"/>
      <c r="M347" s="144"/>
      <c r="N347" s="144"/>
      <c r="O347" s="147"/>
      <c r="P347" s="132"/>
    </row>
    <row r="348" spans="1:16" ht="15.75" customHeight="1" x14ac:dyDescent="0.25">
      <c r="A348" s="135"/>
      <c r="B348" s="138"/>
      <c r="C348" s="88"/>
      <c r="D348" s="51"/>
      <c r="E348" s="93"/>
      <c r="F348" s="87"/>
      <c r="G348" s="100">
        <v>138</v>
      </c>
      <c r="H348" s="51" t="s">
        <v>347</v>
      </c>
      <c r="I348" s="104">
        <v>2.2214120370370374E-2</v>
      </c>
      <c r="J348" s="112">
        <v>67</v>
      </c>
      <c r="K348" s="129"/>
      <c r="L348" s="141"/>
      <c r="M348" s="144"/>
      <c r="N348" s="144"/>
      <c r="O348" s="147"/>
      <c r="P348" s="132"/>
    </row>
    <row r="349" spans="1:16" ht="15.75" customHeight="1" x14ac:dyDescent="0.25">
      <c r="A349" s="135"/>
      <c r="B349" s="138"/>
      <c r="C349" s="88"/>
      <c r="D349" s="51"/>
      <c r="E349" s="93"/>
      <c r="F349" s="87"/>
      <c r="G349" s="100"/>
      <c r="H349" s="51"/>
      <c r="I349" s="104"/>
      <c r="J349" s="112"/>
      <c r="K349" s="129"/>
      <c r="L349" s="141"/>
      <c r="M349" s="144"/>
      <c r="N349" s="144"/>
      <c r="O349" s="147"/>
      <c r="P349" s="132"/>
    </row>
    <row r="350" spans="1:16" ht="15.75" customHeight="1" x14ac:dyDescent="0.25">
      <c r="A350" s="135"/>
      <c r="B350" s="138"/>
      <c r="C350" s="88"/>
      <c r="D350" s="51"/>
      <c r="E350" s="93"/>
      <c r="F350" s="87"/>
      <c r="G350" s="100"/>
      <c r="H350" s="51"/>
      <c r="I350" s="104"/>
      <c r="J350" s="112"/>
      <c r="K350" s="129"/>
      <c r="L350" s="141"/>
      <c r="M350" s="144"/>
      <c r="N350" s="144"/>
      <c r="O350" s="147"/>
      <c r="P350" s="132"/>
    </row>
    <row r="351" spans="1:16" ht="15.75" customHeight="1" x14ac:dyDescent="0.25">
      <c r="A351" s="135"/>
      <c r="B351" s="138"/>
      <c r="C351" s="88"/>
      <c r="D351" s="51"/>
      <c r="E351" s="93"/>
      <c r="F351" s="87"/>
      <c r="G351" s="100"/>
      <c r="H351" s="51"/>
      <c r="I351" s="104"/>
      <c r="J351" s="112"/>
      <c r="K351" s="129"/>
      <c r="L351" s="141"/>
      <c r="M351" s="144"/>
      <c r="N351" s="144"/>
      <c r="O351" s="147"/>
      <c r="P351" s="132"/>
    </row>
    <row r="352" spans="1:16" ht="15.75" customHeight="1" x14ac:dyDescent="0.25">
      <c r="A352" s="135"/>
      <c r="B352" s="138"/>
      <c r="C352" s="88"/>
      <c r="D352" s="51"/>
      <c r="E352" s="93"/>
      <c r="F352" s="87"/>
      <c r="G352" s="100"/>
      <c r="H352" s="51"/>
      <c r="I352" s="104"/>
      <c r="J352" s="112"/>
      <c r="K352" s="129"/>
      <c r="L352" s="141"/>
      <c r="M352" s="144"/>
      <c r="N352" s="144"/>
      <c r="O352" s="147"/>
      <c r="P352" s="132"/>
    </row>
    <row r="353" spans="1:16" ht="15.75" customHeight="1" x14ac:dyDescent="0.25">
      <c r="A353" s="135"/>
      <c r="B353" s="138"/>
      <c r="C353" s="89"/>
      <c r="D353" s="60"/>
      <c r="E353" s="91"/>
      <c r="F353" s="61"/>
      <c r="G353" s="100"/>
      <c r="H353" s="51"/>
      <c r="I353" s="104"/>
      <c r="J353" s="112"/>
      <c r="K353" s="129"/>
      <c r="L353" s="141"/>
      <c r="M353" s="144"/>
      <c r="N353" s="144"/>
      <c r="O353" s="147"/>
      <c r="P353" s="132"/>
    </row>
    <row r="354" spans="1:16" ht="15.75" customHeight="1" x14ac:dyDescent="0.25">
      <c r="A354" s="135"/>
      <c r="B354" s="138"/>
      <c r="C354" s="89"/>
      <c r="D354" s="60"/>
      <c r="E354" s="91"/>
      <c r="F354" s="61"/>
      <c r="G354" s="100"/>
      <c r="H354" s="51"/>
      <c r="I354" s="104"/>
      <c r="J354" s="112"/>
      <c r="K354" s="129"/>
      <c r="L354" s="141"/>
      <c r="M354" s="144"/>
      <c r="N354" s="144"/>
      <c r="O354" s="147"/>
      <c r="P354" s="132"/>
    </row>
    <row r="355" spans="1:16" ht="15.75" customHeight="1" x14ac:dyDescent="0.25">
      <c r="A355" s="135"/>
      <c r="B355" s="138"/>
      <c r="C355" s="89"/>
      <c r="D355" s="60"/>
      <c r="E355" s="91"/>
      <c r="F355" s="61"/>
      <c r="G355" s="100"/>
      <c r="H355" s="51"/>
      <c r="I355" s="104"/>
      <c r="J355" s="112"/>
      <c r="K355" s="129"/>
      <c r="L355" s="141"/>
      <c r="M355" s="144"/>
      <c r="N355" s="144"/>
      <c r="O355" s="147"/>
      <c r="P355" s="132"/>
    </row>
    <row r="356" spans="1:16" ht="15.75" customHeight="1" thickBot="1" x14ac:dyDescent="0.3">
      <c r="A356" s="136"/>
      <c r="B356" s="139"/>
      <c r="C356" s="90"/>
      <c r="D356" s="62"/>
      <c r="E356" s="92"/>
      <c r="F356" s="63"/>
      <c r="G356" s="99"/>
      <c r="H356" s="64"/>
      <c r="I356" s="109"/>
      <c r="J356" s="113"/>
      <c r="K356" s="130"/>
      <c r="L356" s="142"/>
      <c r="M356" s="145"/>
      <c r="N356" s="145"/>
      <c r="O356" s="148"/>
      <c r="P356" s="133"/>
    </row>
    <row r="357" spans="1:16" ht="15.75" customHeight="1" x14ac:dyDescent="0.25">
      <c r="A357" s="134">
        <v>23</v>
      </c>
      <c r="B357" s="137" t="s">
        <v>51</v>
      </c>
      <c r="C357" s="88">
        <v>166</v>
      </c>
      <c r="D357" s="51" t="s">
        <v>156</v>
      </c>
      <c r="E357" s="85">
        <v>2.9282407407407406E-2</v>
      </c>
      <c r="F357" s="86">
        <v>565</v>
      </c>
      <c r="G357" s="108">
        <v>43</v>
      </c>
      <c r="H357" s="58" t="s">
        <v>376</v>
      </c>
      <c r="I357" s="110">
        <v>2.099074074074074E-2</v>
      </c>
      <c r="J357" s="111">
        <v>1054</v>
      </c>
      <c r="K357" s="128">
        <f>SUM(F357:F372)+SUM(J357:J372)</f>
        <v>4501</v>
      </c>
      <c r="L357" s="140">
        <v>2204</v>
      </c>
      <c r="M357" s="143"/>
      <c r="N357" s="143"/>
      <c r="O357" s="146"/>
      <c r="P357" s="131">
        <f t="shared" ref="P357" si="3">L357+M357+N357+O357+K357</f>
        <v>6705</v>
      </c>
    </row>
    <row r="358" spans="1:16" ht="15.75" customHeight="1" x14ac:dyDescent="0.25">
      <c r="A358" s="135"/>
      <c r="B358" s="138"/>
      <c r="C358" s="88">
        <v>102</v>
      </c>
      <c r="D358" s="51" t="s">
        <v>341</v>
      </c>
      <c r="E358" s="85">
        <v>2.4880787037037038E-2</v>
      </c>
      <c r="F358" s="86">
        <v>0</v>
      </c>
      <c r="G358" s="100">
        <v>65</v>
      </c>
      <c r="H358" s="51" t="s">
        <v>419</v>
      </c>
      <c r="I358" s="104">
        <v>1.2092592592592592E-2</v>
      </c>
      <c r="J358" s="112">
        <v>962</v>
      </c>
      <c r="K358" s="129"/>
      <c r="L358" s="141"/>
      <c r="M358" s="144"/>
      <c r="N358" s="144"/>
      <c r="O358" s="147"/>
      <c r="P358" s="132"/>
    </row>
    <row r="359" spans="1:16" ht="15.75" customHeight="1" x14ac:dyDescent="0.25">
      <c r="A359" s="135"/>
      <c r="B359" s="138"/>
      <c r="C359" s="88">
        <v>104</v>
      </c>
      <c r="D359" s="51" t="s">
        <v>345</v>
      </c>
      <c r="E359" s="85">
        <v>2.839699074074074E-2</v>
      </c>
      <c r="F359" s="86">
        <v>0</v>
      </c>
      <c r="G359" s="100">
        <v>166</v>
      </c>
      <c r="H359" s="51" t="s">
        <v>156</v>
      </c>
      <c r="I359" s="104">
        <v>2.3863425925925927E-2</v>
      </c>
      <c r="J359" s="112">
        <v>830</v>
      </c>
      <c r="K359" s="129"/>
      <c r="L359" s="141"/>
      <c r="M359" s="144"/>
      <c r="N359" s="144"/>
      <c r="O359" s="147"/>
      <c r="P359" s="132"/>
    </row>
    <row r="360" spans="1:16" ht="15.75" customHeight="1" x14ac:dyDescent="0.25">
      <c r="A360" s="135"/>
      <c r="B360" s="138"/>
      <c r="C360" s="88"/>
      <c r="D360" s="51"/>
      <c r="E360" s="93"/>
      <c r="F360" s="87"/>
      <c r="G360" s="100">
        <v>104</v>
      </c>
      <c r="H360" s="51" t="s">
        <v>427</v>
      </c>
      <c r="I360" s="104">
        <v>1.5093750000000001E-2</v>
      </c>
      <c r="J360" s="112">
        <v>594</v>
      </c>
      <c r="K360" s="129"/>
      <c r="L360" s="141"/>
      <c r="M360" s="144"/>
      <c r="N360" s="144"/>
      <c r="O360" s="147"/>
      <c r="P360" s="132"/>
    </row>
    <row r="361" spans="1:16" ht="15.75" customHeight="1" x14ac:dyDescent="0.25">
      <c r="A361" s="135"/>
      <c r="B361" s="138"/>
      <c r="C361" s="88"/>
      <c r="D361" s="51"/>
      <c r="E361" s="93"/>
      <c r="F361" s="87"/>
      <c r="G361" s="100">
        <v>136</v>
      </c>
      <c r="H361" s="51" t="s">
        <v>406</v>
      </c>
      <c r="I361" s="104">
        <v>3.2695601851851851E-2</v>
      </c>
      <c r="J361" s="112">
        <v>376</v>
      </c>
      <c r="K361" s="129"/>
      <c r="L361" s="141"/>
      <c r="M361" s="144"/>
      <c r="N361" s="144"/>
      <c r="O361" s="147"/>
      <c r="P361" s="132"/>
    </row>
    <row r="362" spans="1:16" ht="15.75" customHeight="1" x14ac:dyDescent="0.25">
      <c r="A362" s="135"/>
      <c r="B362" s="138"/>
      <c r="C362" s="88"/>
      <c r="D362" s="51"/>
      <c r="E362" s="93"/>
      <c r="F362" s="87"/>
      <c r="G362" s="100">
        <v>188</v>
      </c>
      <c r="H362" s="51" t="s">
        <v>411</v>
      </c>
      <c r="I362" s="104">
        <v>4.008449074074074E-2</v>
      </c>
      <c r="J362" s="112">
        <v>120</v>
      </c>
      <c r="K362" s="129"/>
      <c r="L362" s="141"/>
      <c r="M362" s="144"/>
      <c r="N362" s="144"/>
      <c r="O362" s="147"/>
      <c r="P362" s="132"/>
    </row>
    <row r="363" spans="1:16" ht="15.75" customHeight="1" x14ac:dyDescent="0.25">
      <c r="A363" s="135"/>
      <c r="B363" s="138"/>
      <c r="C363" s="88"/>
      <c r="D363" s="51"/>
      <c r="E363" s="93"/>
      <c r="F363" s="87"/>
      <c r="G363" s="100">
        <v>105</v>
      </c>
      <c r="H363" s="51" t="s">
        <v>414</v>
      </c>
      <c r="I363" s="104">
        <v>4.7944444444444449E-2</v>
      </c>
      <c r="J363" s="112">
        <v>0</v>
      </c>
      <c r="K363" s="129"/>
      <c r="L363" s="141"/>
      <c r="M363" s="144"/>
      <c r="N363" s="144"/>
      <c r="O363" s="147"/>
      <c r="P363" s="132"/>
    </row>
    <row r="364" spans="1:16" ht="15.75" customHeight="1" x14ac:dyDescent="0.25">
      <c r="A364" s="135"/>
      <c r="B364" s="138"/>
      <c r="C364" s="88"/>
      <c r="D364" s="51"/>
      <c r="E364" s="93"/>
      <c r="F364" s="87"/>
      <c r="G364" s="100"/>
      <c r="H364" s="51"/>
      <c r="I364" s="104"/>
      <c r="J364" s="112"/>
      <c r="K364" s="129"/>
      <c r="L364" s="141"/>
      <c r="M364" s="144"/>
      <c r="N364" s="144"/>
      <c r="O364" s="147"/>
      <c r="P364" s="132"/>
    </row>
    <row r="365" spans="1:16" ht="15.75" customHeight="1" x14ac:dyDescent="0.25">
      <c r="A365" s="135"/>
      <c r="B365" s="138"/>
      <c r="C365" s="88"/>
      <c r="D365" s="51"/>
      <c r="E365" s="93"/>
      <c r="F365" s="87"/>
      <c r="G365" s="100"/>
      <c r="H365" s="51"/>
      <c r="I365" s="104"/>
      <c r="J365" s="112"/>
      <c r="K365" s="129"/>
      <c r="L365" s="141"/>
      <c r="M365" s="144"/>
      <c r="N365" s="144"/>
      <c r="O365" s="147"/>
      <c r="P365" s="132"/>
    </row>
    <row r="366" spans="1:16" ht="15.75" customHeight="1" x14ac:dyDescent="0.25">
      <c r="A366" s="135"/>
      <c r="B366" s="138"/>
      <c r="C366" s="88"/>
      <c r="D366" s="51"/>
      <c r="E366" s="93"/>
      <c r="F366" s="87"/>
      <c r="G366" s="100"/>
      <c r="H366" s="51"/>
      <c r="I366" s="104"/>
      <c r="J366" s="112"/>
      <c r="K366" s="129"/>
      <c r="L366" s="141"/>
      <c r="M366" s="144"/>
      <c r="N366" s="144"/>
      <c r="O366" s="147"/>
      <c r="P366" s="132"/>
    </row>
    <row r="367" spans="1:16" ht="15.75" customHeight="1" x14ac:dyDescent="0.25">
      <c r="A367" s="135"/>
      <c r="B367" s="138"/>
      <c r="C367" s="88"/>
      <c r="D367" s="51"/>
      <c r="E367" s="93"/>
      <c r="F367" s="87"/>
      <c r="G367" s="100"/>
      <c r="H367" s="51"/>
      <c r="I367" s="104"/>
      <c r="J367" s="112"/>
      <c r="K367" s="129"/>
      <c r="L367" s="141"/>
      <c r="M367" s="144"/>
      <c r="N367" s="144"/>
      <c r="O367" s="147"/>
      <c r="P367" s="132"/>
    </row>
    <row r="368" spans="1:16" ht="15.75" customHeight="1" x14ac:dyDescent="0.25">
      <c r="A368" s="135"/>
      <c r="B368" s="138"/>
      <c r="C368" s="88"/>
      <c r="D368" s="51"/>
      <c r="E368" s="93"/>
      <c r="F368" s="87"/>
      <c r="G368" s="100"/>
      <c r="H368" s="51"/>
      <c r="I368" s="104"/>
      <c r="J368" s="112"/>
      <c r="K368" s="129"/>
      <c r="L368" s="141"/>
      <c r="M368" s="144"/>
      <c r="N368" s="144"/>
      <c r="O368" s="147"/>
      <c r="P368" s="132"/>
    </row>
    <row r="369" spans="1:16" ht="15.75" customHeight="1" x14ac:dyDescent="0.25">
      <c r="A369" s="135"/>
      <c r="B369" s="138"/>
      <c r="C369" s="89"/>
      <c r="D369" s="60"/>
      <c r="E369" s="91"/>
      <c r="F369" s="61"/>
      <c r="G369" s="100"/>
      <c r="H369" s="51"/>
      <c r="I369" s="104"/>
      <c r="J369" s="112"/>
      <c r="K369" s="129"/>
      <c r="L369" s="141"/>
      <c r="M369" s="144"/>
      <c r="N369" s="144"/>
      <c r="O369" s="147"/>
      <c r="P369" s="132"/>
    </row>
    <row r="370" spans="1:16" ht="15.75" customHeight="1" x14ac:dyDescent="0.25">
      <c r="A370" s="135"/>
      <c r="B370" s="138"/>
      <c r="C370" s="89"/>
      <c r="D370" s="60"/>
      <c r="E370" s="91"/>
      <c r="F370" s="61"/>
      <c r="G370" s="100"/>
      <c r="H370" s="51"/>
      <c r="I370" s="104"/>
      <c r="J370" s="112"/>
      <c r="K370" s="129"/>
      <c r="L370" s="141"/>
      <c r="M370" s="144"/>
      <c r="N370" s="144"/>
      <c r="O370" s="147"/>
      <c r="P370" s="132"/>
    </row>
    <row r="371" spans="1:16" ht="15.75" customHeight="1" x14ac:dyDescent="0.25">
      <c r="A371" s="135"/>
      <c r="B371" s="138"/>
      <c r="C371" s="89"/>
      <c r="D371" s="60"/>
      <c r="E371" s="91"/>
      <c r="F371" s="61"/>
      <c r="G371" s="100"/>
      <c r="H371" s="51"/>
      <c r="I371" s="104"/>
      <c r="J371" s="112"/>
      <c r="K371" s="129"/>
      <c r="L371" s="141"/>
      <c r="M371" s="144"/>
      <c r="N371" s="144"/>
      <c r="O371" s="147"/>
      <c r="P371" s="132"/>
    </row>
    <row r="372" spans="1:16" ht="15.75" customHeight="1" thickBot="1" x14ac:dyDescent="0.3">
      <c r="A372" s="136"/>
      <c r="B372" s="139"/>
      <c r="C372" s="90"/>
      <c r="D372" s="62"/>
      <c r="E372" s="92"/>
      <c r="F372" s="63"/>
      <c r="G372" s="99"/>
      <c r="H372" s="64"/>
      <c r="I372" s="109"/>
      <c r="J372" s="113"/>
      <c r="K372" s="130"/>
      <c r="L372" s="142"/>
      <c r="M372" s="145"/>
      <c r="N372" s="145"/>
      <c r="O372" s="148"/>
      <c r="P372" s="133"/>
    </row>
    <row r="373" spans="1:16" ht="15.75" customHeight="1" x14ac:dyDescent="0.25">
      <c r="A373" s="134">
        <v>24</v>
      </c>
      <c r="B373" s="137" t="s">
        <v>60</v>
      </c>
      <c r="C373" s="88">
        <v>33</v>
      </c>
      <c r="D373" s="51" t="s">
        <v>95</v>
      </c>
      <c r="E373" s="85">
        <v>2.3997685185185181E-2</v>
      </c>
      <c r="F373" s="86">
        <v>891</v>
      </c>
      <c r="G373" s="108">
        <v>33</v>
      </c>
      <c r="H373" s="58" t="s">
        <v>95</v>
      </c>
      <c r="I373" s="110">
        <v>1.984375E-2</v>
      </c>
      <c r="J373" s="111">
        <v>1163</v>
      </c>
      <c r="K373" s="128">
        <f>SUM(F373:F388)+SUM(J373:J388)</f>
        <v>3471</v>
      </c>
      <c r="L373" s="140">
        <v>2684</v>
      </c>
      <c r="M373" s="143"/>
      <c r="N373" s="143"/>
      <c r="O373" s="146"/>
      <c r="P373" s="131">
        <f t="shared" ref="P373" si="4">L373+M373+N373+O373+K373</f>
        <v>6155</v>
      </c>
    </row>
    <row r="374" spans="1:16" ht="15.75" customHeight="1" x14ac:dyDescent="0.25">
      <c r="A374" s="135"/>
      <c r="B374" s="138"/>
      <c r="C374" s="88">
        <v>79</v>
      </c>
      <c r="D374" s="51" t="s">
        <v>159</v>
      </c>
      <c r="E374" s="85">
        <v>2.9563657407407407E-2</v>
      </c>
      <c r="F374" s="86">
        <v>550</v>
      </c>
      <c r="G374" s="100">
        <v>79</v>
      </c>
      <c r="H374" s="51" t="s">
        <v>159</v>
      </c>
      <c r="I374" s="104">
        <v>2.3342592592592592E-2</v>
      </c>
      <c r="J374" s="112">
        <v>867</v>
      </c>
      <c r="K374" s="129"/>
      <c r="L374" s="141"/>
      <c r="M374" s="144"/>
      <c r="N374" s="144"/>
      <c r="O374" s="147"/>
      <c r="P374" s="132"/>
    </row>
    <row r="375" spans="1:16" ht="15.75" customHeight="1" x14ac:dyDescent="0.25">
      <c r="A375" s="135"/>
      <c r="B375" s="138"/>
      <c r="C375" s="88"/>
      <c r="D375" s="51"/>
      <c r="E375" s="93"/>
      <c r="F375" s="87"/>
      <c r="G375" s="100"/>
      <c r="H375" s="51"/>
      <c r="I375" s="104"/>
      <c r="J375" s="112"/>
      <c r="K375" s="129"/>
      <c r="L375" s="141"/>
      <c r="M375" s="144"/>
      <c r="N375" s="144"/>
      <c r="O375" s="147"/>
      <c r="P375" s="132"/>
    </row>
    <row r="376" spans="1:16" ht="15.75" customHeight="1" x14ac:dyDescent="0.25">
      <c r="A376" s="135"/>
      <c r="B376" s="138"/>
      <c r="C376" s="88"/>
      <c r="D376" s="51"/>
      <c r="E376" s="93"/>
      <c r="F376" s="87"/>
      <c r="G376" s="100"/>
      <c r="H376" s="51"/>
      <c r="I376" s="104"/>
      <c r="J376" s="112"/>
      <c r="K376" s="129"/>
      <c r="L376" s="141"/>
      <c r="M376" s="144"/>
      <c r="N376" s="144"/>
      <c r="O376" s="147"/>
      <c r="P376" s="132"/>
    </row>
    <row r="377" spans="1:16" ht="15.75" customHeight="1" x14ac:dyDescent="0.25">
      <c r="A377" s="135"/>
      <c r="B377" s="138"/>
      <c r="C377" s="88"/>
      <c r="D377" s="51"/>
      <c r="E377" s="93"/>
      <c r="F377" s="87"/>
      <c r="G377" s="100"/>
      <c r="H377" s="51"/>
      <c r="I377" s="104"/>
      <c r="J377" s="112"/>
      <c r="K377" s="129"/>
      <c r="L377" s="141"/>
      <c r="M377" s="144"/>
      <c r="N377" s="144"/>
      <c r="O377" s="147"/>
      <c r="P377" s="132"/>
    </row>
    <row r="378" spans="1:16" ht="15.75" customHeight="1" x14ac:dyDescent="0.25">
      <c r="A378" s="135"/>
      <c r="B378" s="138"/>
      <c r="C378" s="88"/>
      <c r="D378" s="51"/>
      <c r="E378" s="93"/>
      <c r="F378" s="87"/>
      <c r="G378" s="100"/>
      <c r="H378" s="51"/>
      <c r="I378" s="104"/>
      <c r="J378" s="112"/>
      <c r="K378" s="129"/>
      <c r="L378" s="141"/>
      <c r="M378" s="144"/>
      <c r="N378" s="144"/>
      <c r="O378" s="147"/>
      <c r="P378" s="132"/>
    </row>
    <row r="379" spans="1:16" ht="15.75" customHeight="1" x14ac:dyDescent="0.25">
      <c r="A379" s="135"/>
      <c r="B379" s="138"/>
      <c r="C379" s="88"/>
      <c r="D379" s="51"/>
      <c r="E379" s="93"/>
      <c r="F379" s="87"/>
      <c r="G379" s="100"/>
      <c r="H379" s="51"/>
      <c r="I379" s="104"/>
      <c r="J379" s="112"/>
      <c r="K379" s="129"/>
      <c r="L379" s="141"/>
      <c r="M379" s="144"/>
      <c r="N379" s="144"/>
      <c r="O379" s="147"/>
      <c r="P379" s="132"/>
    </row>
    <row r="380" spans="1:16" ht="15.75" customHeight="1" x14ac:dyDescent="0.25">
      <c r="A380" s="135"/>
      <c r="B380" s="138"/>
      <c r="C380" s="88"/>
      <c r="D380" s="51"/>
      <c r="E380" s="93"/>
      <c r="F380" s="87"/>
      <c r="G380" s="100"/>
      <c r="H380" s="51"/>
      <c r="I380" s="104"/>
      <c r="J380" s="112"/>
      <c r="K380" s="129"/>
      <c r="L380" s="141"/>
      <c r="M380" s="144"/>
      <c r="N380" s="144"/>
      <c r="O380" s="147"/>
      <c r="P380" s="132"/>
    </row>
    <row r="381" spans="1:16" ht="15.75" customHeight="1" x14ac:dyDescent="0.25">
      <c r="A381" s="135"/>
      <c r="B381" s="138"/>
      <c r="C381" s="88"/>
      <c r="D381" s="51"/>
      <c r="E381" s="93"/>
      <c r="F381" s="87"/>
      <c r="G381" s="100"/>
      <c r="H381" s="51"/>
      <c r="I381" s="104"/>
      <c r="J381" s="112"/>
      <c r="K381" s="129"/>
      <c r="L381" s="141"/>
      <c r="M381" s="144"/>
      <c r="N381" s="144"/>
      <c r="O381" s="147"/>
      <c r="P381" s="132"/>
    </row>
    <row r="382" spans="1:16" ht="15.75" customHeight="1" x14ac:dyDescent="0.25">
      <c r="A382" s="135"/>
      <c r="B382" s="138"/>
      <c r="C382" s="88"/>
      <c r="D382" s="51"/>
      <c r="E382" s="93"/>
      <c r="F382" s="87"/>
      <c r="G382" s="100"/>
      <c r="H382" s="51"/>
      <c r="I382" s="104"/>
      <c r="J382" s="112"/>
      <c r="K382" s="129"/>
      <c r="L382" s="141"/>
      <c r="M382" s="144"/>
      <c r="N382" s="144"/>
      <c r="O382" s="147"/>
      <c r="P382" s="132"/>
    </row>
    <row r="383" spans="1:16" ht="15.75" customHeight="1" x14ac:dyDescent="0.25">
      <c r="A383" s="135"/>
      <c r="B383" s="138"/>
      <c r="C383" s="88"/>
      <c r="D383" s="51"/>
      <c r="E383" s="93"/>
      <c r="F383" s="87"/>
      <c r="G383" s="100"/>
      <c r="H383" s="51"/>
      <c r="I383" s="104"/>
      <c r="J383" s="112"/>
      <c r="K383" s="129"/>
      <c r="L383" s="141"/>
      <c r="M383" s="144"/>
      <c r="N383" s="144"/>
      <c r="O383" s="147"/>
      <c r="P383" s="132"/>
    </row>
    <row r="384" spans="1:16" ht="15.75" customHeight="1" x14ac:dyDescent="0.25">
      <c r="A384" s="135"/>
      <c r="B384" s="138"/>
      <c r="C384" s="88"/>
      <c r="D384" s="51"/>
      <c r="E384" s="93"/>
      <c r="F384" s="87"/>
      <c r="G384" s="100"/>
      <c r="H384" s="51"/>
      <c r="I384" s="104"/>
      <c r="J384" s="112"/>
      <c r="K384" s="129"/>
      <c r="L384" s="141"/>
      <c r="M384" s="144"/>
      <c r="N384" s="144"/>
      <c r="O384" s="147"/>
      <c r="P384" s="132"/>
    </row>
    <row r="385" spans="1:16" ht="15.75" customHeight="1" x14ac:dyDescent="0.25">
      <c r="A385" s="135"/>
      <c r="B385" s="138"/>
      <c r="C385" s="89"/>
      <c r="D385" s="60"/>
      <c r="E385" s="91"/>
      <c r="F385" s="61"/>
      <c r="G385" s="100"/>
      <c r="H385" s="51"/>
      <c r="I385" s="104"/>
      <c r="J385" s="112"/>
      <c r="K385" s="129"/>
      <c r="L385" s="141"/>
      <c r="M385" s="144"/>
      <c r="N385" s="144"/>
      <c r="O385" s="147"/>
      <c r="P385" s="132"/>
    </row>
    <row r="386" spans="1:16" ht="15.75" customHeight="1" x14ac:dyDescent="0.25">
      <c r="A386" s="135"/>
      <c r="B386" s="138"/>
      <c r="C386" s="89"/>
      <c r="D386" s="60"/>
      <c r="E386" s="91"/>
      <c r="F386" s="61"/>
      <c r="G386" s="100"/>
      <c r="H386" s="51"/>
      <c r="I386" s="104"/>
      <c r="J386" s="112"/>
      <c r="K386" s="129"/>
      <c r="L386" s="141"/>
      <c r="M386" s="144"/>
      <c r="N386" s="144"/>
      <c r="O386" s="147"/>
      <c r="P386" s="132"/>
    </row>
    <row r="387" spans="1:16" ht="15.75" customHeight="1" x14ac:dyDescent="0.25">
      <c r="A387" s="135"/>
      <c r="B387" s="138"/>
      <c r="C387" s="89"/>
      <c r="D387" s="60"/>
      <c r="E387" s="91"/>
      <c r="F387" s="61"/>
      <c r="G387" s="100"/>
      <c r="H387" s="51"/>
      <c r="I387" s="104"/>
      <c r="J387" s="112"/>
      <c r="K387" s="129"/>
      <c r="L387" s="141"/>
      <c r="M387" s="144"/>
      <c r="N387" s="144"/>
      <c r="O387" s="147"/>
      <c r="P387" s="132"/>
    </row>
    <row r="388" spans="1:16" ht="15.75" customHeight="1" thickBot="1" x14ac:dyDescent="0.3">
      <c r="A388" s="136"/>
      <c r="B388" s="139"/>
      <c r="C388" s="90"/>
      <c r="D388" s="62"/>
      <c r="E388" s="92"/>
      <c r="F388" s="63"/>
      <c r="G388" s="99"/>
      <c r="H388" s="64"/>
      <c r="I388" s="109"/>
      <c r="J388" s="113"/>
      <c r="K388" s="130"/>
      <c r="L388" s="142"/>
      <c r="M388" s="145"/>
      <c r="N388" s="145"/>
      <c r="O388" s="148"/>
      <c r="P388" s="133"/>
    </row>
    <row r="389" spans="1:16" ht="15.75" customHeight="1" x14ac:dyDescent="0.25">
      <c r="A389" s="134">
        <v>25</v>
      </c>
      <c r="B389" s="137" t="s">
        <v>366</v>
      </c>
      <c r="C389" s="88">
        <v>28</v>
      </c>
      <c r="D389" s="51" t="s">
        <v>271</v>
      </c>
      <c r="E389" s="85">
        <v>1.5015046296296295E-2</v>
      </c>
      <c r="F389" s="86">
        <v>661</v>
      </c>
      <c r="G389" s="108">
        <v>36</v>
      </c>
      <c r="H389" s="58" t="s">
        <v>274</v>
      </c>
      <c r="I389" s="110">
        <v>1.1126157407407409E-2</v>
      </c>
      <c r="J389" s="111">
        <v>1123</v>
      </c>
      <c r="K389" s="128">
        <f>SUM(F389:F404)+SUM(J389:J404)</f>
        <v>3737</v>
      </c>
      <c r="L389" s="140"/>
      <c r="M389" s="143"/>
      <c r="N389" s="143"/>
      <c r="O389" s="146"/>
      <c r="P389" s="131">
        <f t="shared" ref="P389" si="5">L389+M389+N389+O389+K389</f>
        <v>3737</v>
      </c>
    </row>
    <row r="390" spans="1:16" ht="15.75" customHeight="1" x14ac:dyDescent="0.25">
      <c r="A390" s="135"/>
      <c r="B390" s="138"/>
      <c r="C390" s="88">
        <v>36</v>
      </c>
      <c r="D390" s="51" t="s">
        <v>274</v>
      </c>
      <c r="E390" s="85">
        <v>1.5138888888888889E-2</v>
      </c>
      <c r="F390" s="86">
        <v>647</v>
      </c>
      <c r="G390" s="100">
        <v>28</v>
      </c>
      <c r="H390" s="51" t="s">
        <v>271</v>
      </c>
      <c r="I390" s="104">
        <v>1.128587962962963E-2</v>
      </c>
      <c r="J390" s="112">
        <v>1094</v>
      </c>
      <c r="K390" s="129"/>
      <c r="L390" s="141"/>
      <c r="M390" s="144"/>
      <c r="N390" s="144"/>
      <c r="O390" s="147"/>
      <c r="P390" s="132"/>
    </row>
    <row r="391" spans="1:16" ht="15.75" customHeight="1" x14ac:dyDescent="0.25">
      <c r="A391" s="135"/>
      <c r="B391" s="138"/>
      <c r="C391" s="88">
        <v>25</v>
      </c>
      <c r="D391" s="51" t="s">
        <v>219</v>
      </c>
      <c r="E391" s="85">
        <v>3.7612268518518517E-2</v>
      </c>
      <c r="F391" s="86">
        <v>212</v>
      </c>
      <c r="G391" s="100"/>
      <c r="H391" s="51"/>
      <c r="I391" s="104"/>
      <c r="J391" s="112"/>
      <c r="K391" s="129"/>
      <c r="L391" s="141"/>
      <c r="M391" s="144"/>
      <c r="N391" s="144"/>
      <c r="O391" s="147"/>
      <c r="P391" s="132"/>
    </row>
    <row r="392" spans="1:16" ht="15.75" customHeight="1" x14ac:dyDescent="0.25">
      <c r="A392" s="135"/>
      <c r="B392" s="138"/>
      <c r="C392" s="88"/>
      <c r="D392" s="51"/>
      <c r="E392" s="93"/>
      <c r="F392" s="87"/>
      <c r="G392" s="100"/>
      <c r="H392" s="51"/>
      <c r="I392" s="104"/>
      <c r="J392" s="112"/>
      <c r="K392" s="129"/>
      <c r="L392" s="141"/>
      <c r="M392" s="144"/>
      <c r="N392" s="144"/>
      <c r="O392" s="147"/>
      <c r="P392" s="132"/>
    </row>
    <row r="393" spans="1:16" ht="15.75" customHeight="1" x14ac:dyDescent="0.25">
      <c r="A393" s="135"/>
      <c r="B393" s="138"/>
      <c r="C393" s="88"/>
      <c r="D393" s="51"/>
      <c r="E393" s="93"/>
      <c r="F393" s="87"/>
      <c r="G393" s="100"/>
      <c r="H393" s="51"/>
      <c r="I393" s="104"/>
      <c r="J393" s="112"/>
      <c r="K393" s="129"/>
      <c r="L393" s="141"/>
      <c r="M393" s="144"/>
      <c r="N393" s="144"/>
      <c r="O393" s="147"/>
      <c r="P393" s="132"/>
    </row>
    <row r="394" spans="1:16" ht="15.75" customHeight="1" x14ac:dyDescent="0.25">
      <c r="A394" s="135"/>
      <c r="B394" s="138"/>
      <c r="C394" s="88"/>
      <c r="D394" s="51"/>
      <c r="E394" s="93"/>
      <c r="F394" s="87"/>
      <c r="G394" s="100"/>
      <c r="H394" s="51"/>
      <c r="I394" s="104"/>
      <c r="J394" s="112"/>
      <c r="K394" s="129"/>
      <c r="L394" s="141"/>
      <c r="M394" s="144"/>
      <c r="N394" s="144"/>
      <c r="O394" s="147"/>
      <c r="P394" s="132"/>
    </row>
    <row r="395" spans="1:16" ht="15.75" customHeight="1" x14ac:dyDescent="0.25">
      <c r="A395" s="135"/>
      <c r="B395" s="138"/>
      <c r="C395" s="88"/>
      <c r="D395" s="51"/>
      <c r="E395" s="93"/>
      <c r="F395" s="87"/>
      <c r="G395" s="100"/>
      <c r="H395" s="51"/>
      <c r="I395" s="104"/>
      <c r="J395" s="112"/>
      <c r="K395" s="129"/>
      <c r="L395" s="141"/>
      <c r="M395" s="144"/>
      <c r="N395" s="144"/>
      <c r="O395" s="147"/>
      <c r="P395" s="132"/>
    </row>
    <row r="396" spans="1:16" ht="15.75" customHeight="1" x14ac:dyDescent="0.25">
      <c r="A396" s="135"/>
      <c r="B396" s="138"/>
      <c r="C396" s="88"/>
      <c r="D396" s="51"/>
      <c r="E396" s="93"/>
      <c r="F396" s="87"/>
      <c r="G396" s="100"/>
      <c r="H396" s="51"/>
      <c r="I396" s="104"/>
      <c r="J396" s="112"/>
      <c r="K396" s="129"/>
      <c r="L396" s="141"/>
      <c r="M396" s="144"/>
      <c r="N396" s="144"/>
      <c r="O396" s="147"/>
      <c r="P396" s="132"/>
    </row>
    <row r="397" spans="1:16" ht="15.75" customHeight="1" x14ac:dyDescent="0.25">
      <c r="A397" s="135"/>
      <c r="B397" s="138"/>
      <c r="C397" s="88"/>
      <c r="D397" s="51"/>
      <c r="E397" s="93"/>
      <c r="F397" s="87"/>
      <c r="G397" s="100"/>
      <c r="H397" s="51"/>
      <c r="I397" s="104"/>
      <c r="J397" s="112"/>
      <c r="K397" s="129"/>
      <c r="L397" s="141"/>
      <c r="M397" s="144"/>
      <c r="N397" s="144"/>
      <c r="O397" s="147"/>
      <c r="P397" s="132"/>
    </row>
    <row r="398" spans="1:16" ht="15.75" customHeight="1" x14ac:dyDescent="0.25">
      <c r="A398" s="135"/>
      <c r="B398" s="138"/>
      <c r="C398" s="88"/>
      <c r="D398" s="51"/>
      <c r="E398" s="93"/>
      <c r="F398" s="87"/>
      <c r="G398" s="100"/>
      <c r="H398" s="51"/>
      <c r="I398" s="104"/>
      <c r="J398" s="112"/>
      <c r="K398" s="129"/>
      <c r="L398" s="141"/>
      <c r="M398" s="144"/>
      <c r="N398" s="144"/>
      <c r="O398" s="147"/>
      <c r="P398" s="132"/>
    </row>
    <row r="399" spans="1:16" ht="15.75" customHeight="1" x14ac:dyDescent="0.25">
      <c r="A399" s="135"/>
      <c r="B399" s="138"/>
      <c r="C399" s="88"/>
      <c r="D399" s="51"/>
      <c r="E399" s="93"/>
      <c r="F399" s="87"/>
      <c r="G399" s="100"/>
      <c r="H399" s="51"/>
      <c r="I399" s="104"/>
      <c r="J399" s="112"/>
      <c r="K399" s="129"/>
      <c r="L399" s="141"/>
      <c r="M399" s="144"/>
      <c r="N399" s="144"/>
      <c r="O399" s="147"/>
      <c r="P399" s="132"/>
    </row>
    <row r="400" spans="1:16" ht="15.75" customHeight="1" x14ac:dyDescent="0.25">
      <c r="A400" s="135"/>
      <c r="B400" s="138"/>
      <c r="C400" s="88"/>
      <c r="D400" s="51"/>
      <c r="E400" s="93"/>
      <c r="F400" s="87"/>
      <c r="G400" s="100"/>
      <c r="H400" s="51"/>
      <c r="I400" s="104"/>
      <c r="J400" s="112"/>
      <c r="K400" s="129"/>
      <c r="L400" s="141"/>
      <c r="M400" s="144"/>
      <c r="N400" s="144"/>
      <c r="O400" s="147"/>
      <c r="P400" s="132"/>
    </row>
    <row r="401" spans="1:16" ht="15.75" customHeight="1" x14ac:dyDescent="0.25">
      <c r="A401" s="135"/>
      <c r="B401" s="138"/>
      <c r="C401" s="89"/>
      <c r="D401" s="60"/>
      <c r="E401" s="91"/>
      <c r="F401" s="61"/>
      <c r="G401" s="100"/>
      <c r="H401" s="51"/>
      <c r="I401" s="104"/>
      <c r="J401" s="112"/>
      <c r="K401" s="129"/>
      <c r="L401" s="141"/>
      <c r="M401" s="144"/>
      <c r="N401" s="144"/>
      <c r="O401" s="147"/>
      <c r="P401" s="132"/>
    </row>
    <row r="402" spans="1:16" ht="15.75" customHeight="1" x14ac:dyDescent="0.25">
      <c r="A402" s="135"/>
      <c r="B402" s="138"/>
      <c r="C402" s="89"/>
      <c r="D402" s="60"/>
      <c r="E402" s="91"/>
      <c r="F402" s="61"/>
      <c r="G402" s="100"/>
      <c r="H402" s="51"/>
      <c r="I402" s="104"/>
      <c r="J402" s="112"/>
      <c r="K402" s="129"/>
      <c r="L402" s="141"/>
      <c r="M402" s="144"/>
      <c r="N402" s="144"/>
      <c r="O402" s="147"/>
      <c r="P402" s="132"/>
    </row>
    <row r="403" spans="1:16" ht="15.75" customHeight="1" x14ac:dyDescent="0.25">
      <c r="A403" s="135"/>
      <c r="B403" s="138"/>
      <c r="C403" s="89"/>
      <c r="D403" s="60"/>
      <c r="E403" s="91"/>
      <c r="F403" s="61"/>
      <c r="G403" s="100"/>
      <c r="H403" s="51"/>
      <c r="I403" s="104"/>
      <c r="J403" s="112"/>
      <c r="K403" s="129"/>
      <c r="L403" s="141"/>
      <c r="M403" s="144"/>
      <c r="N403" s="144"/>
      <c r="O403" s="147"/>
      <c r="P403" s="132"/>
    </row>
    <row r="404" spans="1:16" ht="15.75" customHeight="1" thickBot="1" x14ac:dyDescent="0.3">
      <c r="A404" s="136"/>
      <c r="B404" s="139"/>
      <c r="C404" s="90"/>
      <c r="D404" s="62"/>
      <c r="E404" s="92"/>
      <c r="F404" s="63"/>
      <c r="G404" s="99"/>
      <c r="H404" s="64"/>
      <c r="I404" s="109"/>
      <c r="J404" s="113"/>
      <c r="K404" s="130"/>
      <c r="L404" s="142"/>
      <c r="M404" s="145"/>
      <c r="N404" s="145"/>
      <c r="O404" s="148"/>
      <c r="P404" s="133"/>
    </row>
    <row r="405" spans="1:16" x14ac:dyDescent="0.25">
      <c r="C405" s="67"/>
      <c r="D405" s="68"/>
      <c r="E405" s="69"/>
      <c r="F405" s="70"/>
      <c r="G405" s="101"/>
      <c r="H405" s="71"/>
      <c r="I405" s="114"/>
      <c r="J405" s="115"/>
      <c r="L405" s="72"/>
      <c r="M405" s="72"/>
      <c r="N405" s="72"/>
      <c r="O405" s="72"/>
      <c r="P405" s="74"/>
    </row>
    <row r="406" spans="1:16" x14ac:dyDescent="0.25">
      <c r="C406" s="67"/>
      <c r="D406" s="68"/>
      <c r="E406" s="69"/>
      <c r="F406" s="70"/>
      <c r="G406" s="101"/>
      <c r="H406" s="71"/>
      <c r="I406" s="114"/>
      <c r="J406" s="115"/>
      <c r="L406" s="72"/>
      <c r="M406" s="72"/>
      <c r="N406" s="72"/>
      <c r="O406" s="72"/>
      <c r="P406" s="74"/>
    </row>
    <row r="407" spans="1:16" x14ac:dyDescent="0.25">
      <c r="C407" s="67"/>
      <c r="D407" s="68"/>
      <c r="E407" s="69"/>
      <c r="F407" s="70"/>
      <c r="G407" s="101"/>
      <c r="H407" s="71"/>
      <c r="I407" s="114"/>
      <c r="J407" s="115"/>
      <c r="L407" s="72"/>
      <c r="M407" s="72"/>
      <c r="N407" s="72"/>
      <c r="O407" s="72"/>
      <c r="P407" s="74"/>
    </row>
    <row r="408" spans="1:16" x14ac:dyDescent="0.25">
      <c r="C408" s="67"/>
      <c r="D408" s="68"/>
      <c r="E408" s="69"/>
      <c r="F408" s="70"/>
      <c r="G408" s="101"/>
      <c r="H408" s="71"/>
      <c r="I408" s="114"/>
      <c r="J408" s="115"/>
      <c r="L408" s="72"/>
      <c r="M408" s="72"/>
      <c r="N408" s="72"/>
      <c r="O408" s="72"/>
      <c r="P408" s="74"/>
    </row>
    <row r="409" spans="1:16" x14ac:dyDescent="0.25">
      <c r="C409" s="67"/>
      <c r="D409" s="68"/>
      <c r="E409" s="69"/>
      <c r="F409" s="70"/>
      <c r="G409" s="101"/>
      <c r="H409" s="71"/>
      <c r="I409" s="114"/>
      <c r="J409" s="115"/>
      <c r="L409" s="72"/>
      <c r="M409" s="72"/>
      <c r="N409" s="72"/>
      <c r="O409" s="72"/>
      <c r="P409" s="74"/>
    </row>
    <row r="410" spans="1:16" x14ac:dyDescent="0.3">
      <c r="E410" s="77"/>
      <c r="F410" s="78"/>
      <c r="L410" s="80"/>
      <c r="M410" s="80"/>
      <c r="N410" s="80"/>
      <c r="O410" s="80"/>
      <c r="P410" s="74"/>
    </row>
    <row r="411" spans="1:16" x14ac:dyDescent="0.3">
      <c r="E411" s="77"/>
      <c r="F411" s="78"/>
      <c r="L411" s="80"/>
      <c r="M411" s="80"/>
      <c r="N411" s="80"/>
      <c r="O411" s="80"/>
      <c r="P411" s="74"/>
    </row>
    <row r="412" spans="1:16" x14ac:dyDescent="0.3">
      <c r="E412" s="77"/>
      <c r="F412" s="78"/>
      <c r="L412" s="80"/>
      <c r="M412" s="80"/>
      <c r="N412" s="80"/>
      <c r="O412" s="80"/>
      <c r="P412" s="74"/>
    </row>
    <row r="413" spans="1:16" x14ac:dyDescent="0.3">
      <c r="E413" s="77"/>
      <c r="F413" s="78"/>
      <c r="L413" s="80"/>
      <c r="M413" s="80"/>
      <c r="N413" s="80"/>
      <c r="O413" s="80"/>
      <c r="P413" s="74"/>
    </row>
    <row r="414" spans="1:16" x14ac:dyDescent="0.3">
      <c r="E414" s="77"/>
      <c r="F414" s="78"/>
      <c r="L414" s="80"/>
      <c r="M414" s="80"/>
      <c r="N414" s="80"/>
      <c r="O414" s="80"/>
      <c r="P414" s="74"/>
    </row>
    <row r="415" spans="1:16" x14ac:dyDescent="0.3">
      <c r="E415" s="77"/>
      <c r="F415" s="78"/>
      <c r="L415" s="80"/>
      <c r="M415" s="80"/>
      <c r="N415" s="80"/>
      <c r="O415" s="80"/>
      <c r="P415" s="74"/>
    </row>
    <row r="416" spans="1:16" x14ac:dyDescent="0.3">
      <c r="E416" s="77"/>
      <c r="F416" s="78"/>
      <c r="L416" s="80"/>
      <c r="M416" s="80"/>
      <c r="N416" s="80"/>
      <c r="O416" s="80"/>
      <c r="P416" s="74"/>
    </row>
    <row r="417" spans="5:16" x14ac:dyDescent="0.3">
      <c r="E417" s="77"/>
      <c r="F417" s="78"/>
      <c r="L417" s="80"/>
      <c r="M417" s="80"/>
      <c r="N417" s="80"/>
      <c r="O417" s="80"/>
      <c r="P417" s="74"/>
    </row>
    <row r="418" spans="5:16" x14ac:dyDescent="0.3">
      <c r="E418" s="77"/>
      <c r="F418" s="78"/>
      <c r="L418" s="80"/>
      <c r="M418" s="80"/>
      <c r="N418" s="80"/>
      <c r="O418" s="80"/>
      <c r="P418" s="74"/>
    </row>
    <row r="419" spans="5:16" x14ac:dyDescent="0.3">
      <c r="E419" s="77"/>
      <c r="F419" s="78"/>
      <c r="L419" s="80"/>
      <c r="M419" s="80"/>
      <c r="N419" s="80"/>
      <c r="O419" s="80"/>
      <c r="P419" s="74"/>
    </row>
    <row r="420" spans="5:16" x14ac:dyDescent="0.3">
      <c r="E420" s="77"/>
      <c r="F420" s="78"/>
      <c r="L420" s="80"/>
      <c r="M420" s="80"/>
      <c r="N420" s="80"/>
      <c r="O420" s="80"/>
      <c r="P420" s="74"/>
    </row>
    <row r="421" spans="5:16" x14ac:dyDescent="0.3">
      <c r="E421" s="77"/>
      <c r="F421" s="78"/>
      <c r="L421" s="80"/>
      <c r="M421" s="80"/>
      <c r="N421" s="80"/>
      <c r="O421" s="80"/>
      <c r="P421" s="74"/>
    </row>
    <row r="422" spans="5:16" x14ac:dyDescent="0.3">
      <c r="E422" s="77"/>
      <c r="F422" s="78"/>
      <c r="L422" s="80"/>
      <c r="M422" s="80"/>
      <c r="N422" s="80"/>
      <c r="O422" s="80"/>
      <c r="P422" s="74"/>
    </row>
    <row r="423" spans="5:16" x14ac:dyDescent="0.3">
      <c r="E423" s="77"/>
      <c r="F423" s="78"/>
      <c r="L423" s="80"/>
      <c r="M423" s="80"/>
      <c r="N423" s="80"/>
      <c r="O423" s="80"/>
      <c r="P423" s="74"/>
    </row>
    <row r="424" spans="5:16" x14ac:dyDescent="0.3">
      <c r="E424" s="77"/>
      <c r="F424" s="78"/>
      <c r="L424" s="80"/>
      <c r="M424" s="80"/>
      <c r="N424" s="80"/>
      <c r="O424" s="80"/>
      <c r="P424" s="74"/>
    </row>
    <row r="425" spans="5:16" x14ac:dyDescent="0.3">
      <c r="E425" s="77"/>
      <c r="F425" s="78"/>
      <c r="L425" s="80"/>
      <c r="M425" s="80"/>
      <c r="N425" s="80"/>
      <c r="O425" s="80"/>
      <c r="P425" s="74"/>
    </row>
    <row r="426" spans="5:16" x14ac:dyDescent="0.3">
      <c r="E426" s="77"/>
      <c r="F426" s="78"/>
      <c r="L426" s="80"/>
      <c r="M426" s="80"/>
      <c r="N426" s="80"/>
      <c r="O426" s="80"/>
      <c r="P426" s="74"/>
    </row>
    <row r="427" spans="5:16" x14ac:dyDescent="0.3">
      <c r="E427" s="77"/>
      <c r="F427" s="78"/>
      <c r="L427" s="80"/>
      <c r="M427" s="80"/>
      <c r="N427" s="80"/>
      <c r="O427" s="80"/>
      <c r="P427" s="74"/>
    </row>
    <row r="428" spans="5:16" x14ac:dyDescent="0.3">
      <c r="E428" s="77"/>
      <c r="F428" s="78"/>
      <c r="L428" s="80"/>
      <c r="M428" s="80"/>
      <c r="N428" s="80"/>
      <c r="O428" s="80"/>
      <c r="P428" s="74"/>
    </row>
    <row r="429" spans="5:16" x14ac:dyDescent="0.3">
      <c r="E429" s="77"/>
      <c r="F429" s="78"/>
      <c r="L429" s="80"/>
      <c r="M429" s="80"/>
      <c r="N429" s="80"/>
      <c r="O429" s="80"/>
      <c r="P429" s="74"/>
    </row>
    <row r="430" spans="5:16" x14ac:dyDescent="0.3">
      <c r="E430" s="77"/>
      <c r="F430" s="78"/>
      <c r="L430" s="80"/>
      <c r="M430" s="80"/>
      <c r="N430" s="80"/>
      <c r="O430" s="80"/>
      <c r="P430" s="74"/>
    </row>
    <row r="431" spans="5:16" x14ac:dyDescent="0.3">
      <c r="E431" s="77"/>
      <c r="F431" s="78"/>
      <c r="L431" s="80"/>
      <c r="M431" s="80"/>
      <c r="N431" s="80"/>
      <c r="O431" s="80"/>
      <c r="P431" s="74"/>
    </row>
    <row r="432" spans="5:16" x14ac:dyDescent="0.3">
      <c r="E432" s="77"/>
      <c r="F432" s="78"/>
      <c r="L432" s="80"/>
      <c r="M432" s="80"/>
      <c r="N432" s="80"/>
      <c r="O432" s="80"/>
      <c r="P432" s="74"/>
    </row>
    <row r="433" spans="5:16" x14ac:dyDescent="0.3">
      <c r="E433" s="77"/>
      <c r="F433" s="78"/>
      <c r="L433" s="80"/>
      <c r="M433" s="80"/>
      <c r="N433" s="80"/>
      <c r="O433" s="80"/>
      <c r="P433" s="74"/>
    </row>
    <row r="434" spans="5:16" x14ac:dyDescent="0.3">
      <c r="E434" s="77"/>
      <c r="F434" s="78"/>
      <c r="L434" s="80"/>
      <c r="M434" s="80"/>
      <c r="N434" s="80"/>
      <c r="O434" s="80"/>
      <c r="P434" s="74"/>
    </row>
    <row r="435" spans="5:16" x14ac:dyDescent="0.3">
      <c r="E435" s="77"/>
      <c r="F435" s="78"/>
      <c r="L435" s="80"/>
      <c r="M435" s="80"/>
      <c r="N435" s="80"/>
      <c r="O435" s="80"/>
      <c r="P435" s="74"/>
    </row>
    <row r="436" spans="5:16" x14ac:dyDescent="0.3">
      <c r="E436" s="77"/>
      <c r="F436" s="78"/>
      <c r="L436" s="80"/>
      <c r="M436" s="80"/>
      <c r="N436" s="80"/>
      <c r="O436" s="80"/>
      <c r="P436" s="74"/>
    </row>
    <row r="437" spans="5:16" x14ac:dyDescent="0.3">
      <c r="E437" s="77"/>
      <c r="F437" s="78"/>
      <c r="L437" s="80"/>
      <c r="M437" s="80"/>
      <c r="N437" s="80"/>
      <c r="O437" s="80"/>
      <c r="P437" s="74"/>
    </row>
    <row r="438" spans="5:16" x14ac:dyDescent="0.3">
      <c r="E438" s="77"/>
      <c r="F438" s="78"/>
      <c r="L438" s="80"/>
      <c r="M438" s="80"/>
      <c r="N438" s="80"/>
      <c r="O438" s="80"/>
      <c r="P438" s="74"/>
    </row>
    <row r="439" spans="5:16" x14ac:dyDescent="0.3">
      <c r="E439" s="77"/>
      <c r="F439" s="78"/>
      <c r="L439" s="80"/>
      <c r="M439" s="80"/>
      <c r="N439" s="80"/>
      <c r="O439" s="80"/>
      <c r="P439" s="74"/>
    </row>
    <row r="440" spans="5:16" x14ac:dyDescent="0.3">
      <c r="E440" s="77"/>
      <c r="F440" s="78"/>
      <c r="L440" s="80"/>
      <c r="M440" s="80"/>
      <c r="N440" s="80"/>
      <c r="O440" s="80"/>
      <c r="P440" s="74"/>
    </row>
    <row r="441" spans="5:16" x14ac:dyDescent="0.3">
      <c r="E441" s="77"/>
      <c r="F441" s="78"/>
      <c r="L441" s="80"/>
      <c r="M441" s="80"/>
      <c r="N441" s="80"/>
      <c r="O441" s="80"/>
      <c r="P441" s="74"/>
    </row>
    <row r="442" spans="5:16" x14ac:dyDescent="0.3">
      <c r="E442" s="77"/>
      <c r="F442" s="78"/>
      <c r="L442" s="80"/>
      <c r="M442" s="80"/>
      <c r="N442" s="80"/>
      <c r="O442" s="80"/>
      <c r="P442" s="74"/>
    </row>
    <row r="443" spans="5:16" x14ac:dyDescent="0.3">
      <c r="E443" s="77"/>
      <c r="F443" s="78"/>
      <c r="L443" s="80"/>
      <c r="M443" s="80"/>
      <c r="N443" s="80"/>
      <c r="O443" s="80"/>
      <c r="P443" s="74"/>
    </row>
    <row r="444" spans="5:16" x14ac:dyDescent="0.3">
      <c r="E444" s="77"/>
      <c r="F444" s="78"/>
      <c r="L444" s="80"/>
      <c r="M444" s="80"/>
      <c r="N444" s="80"/>
      <c r="O444" s="80"/>
      <c r="P444" s="74"/>
    </row>
    <row r="445" spans="5:16" x14ac:dyDescent="0.3">
      <c r="E445" s="77"/>
      <c r="F445" s="78"/>
      <c r="L445" s="80"/>
      <c r="M445" s="80"/>
      <c r="N445" s="80"/>
      <c r="O445" s="80"/>
      <c r="P445" s="74"/>
    </row>
    <row r="446" spans="5:16" x14ac:dyDescent="0.3">
      <c r="E446" s="77"/>
      <c r="F446" s="78"/>
      <c r="L446" s="80"/>
      <c r="M446" s="80"/>
      <c r="N446" s="80"/>
      <c r="O446" s="80"/>
      <c r="P446" s="74"/>
    </row>
    <row r="447" spans="5:16" x14ac:dyDescent="0.3">
      <c r="E447" s="77"/>
      <c r="F447" s="78"/>
      <c r="L447" s="80"/>
      <c r="M447" s="80"/>
      <c r="N447" s="80"/>
      <c r="O447" s="80"/>
      <c r="P447" s="74"/>
    </row>
    <row r="448" spans="5:16" x14ac:dyDescent="0.3">
      <c r="E448" s="77"/>
      <c r="F448" s="78"/>
      <c r="L448" s="80"/>
      <c r="M448" s="80"/>
      <c r="N448" s="80"/>
      <c r="O448" s="80"/>
      <c r="P448" s="74"/>
    </row>
    <row r="449" spans="5:16" x14ac:dyDescent="0.3">
      <c r="E449" s="77"/>
      <c r="F449" s="78"/>
      <c r="L449" s="80"/>
      <c r="M449" s="80"/>
      <c r="N449" s="80"/>
      <c r="O449" s="80"/>
      <c r="P449" s="74"/>
    </row>
    <row r="450" spans="5:16" x14ac:dyDescent="0.3">
      <c r="E450" s="77"/>
      <c r="F450" s="78"/>
      <c r="L450" s="80"/>
      <c r="M450" s="80"/>
      <c r="N450" s="80"/>
      <c r="O450" s="80"/>
      <c r="P450" s="74"/>
    </row>
    <row r="451" spans="5:16" x14ac:dyDescent="0.3">
      <c r="E451" s="77"/>
      <c r="F451" s="78"/>
      <c r="L451" s="80"/>
      <c r="M451" s="80"/>
      <c r="N451" s="80"/>
      <c r="O451" s="80"/>
      <c r="P451" s="74"/>
    </row>
    <row r="452" spans="5:16" x14ac:dyDescent="0.3">
      <c r="E452" s="77"/>
      <c r="F452" s="78"/>
      <c r="L452" s="80"/>
      <c r="M452" s="80"/>
      <c r="N452" s="80"/>
      <c r="O452" s="80"/>
      <c r="P452" s="74"/>
    </row>
    <row r="453" spans="5:16" x14ac:dyDescent="0.3">
      <c r="E453" s="77"/>
      <c r="F453" s="78"/>
      <c r="L453" s="80"/>
      <c r="M453" s="80"/>
      <c r="N453" s="80"/>
      <c r="O453" s="80"/>
      <c r="P453" s="74"/>
    </row>
    <row r="454" spans="5:16" x14ac:dyDescent="0.3">
      <c r="E454" s="77"/>
      <c r="F454" s="78"/>
      <c r="L454" s="80"/>
      <c r="M454" s="80"/>
      <c r="N454" s="80"/>
      <c r="O454" s="80"/>
      <c r="P454" s="74"/>
    </row>
    <row r="455" spans="5:16" x14ac:dyDescent="0.3">
      <c r="E455" s="77"/>
      <c r="F455" s="78"/>
      <c r="L455" s="80"/>
      <c r="M455" s="80"/>
      <c r="N455" s="80"/>
      <c r="O455" s="80"/>
      <c r="P455" s="74"/>
    </row>
    <row r="456" spans="5:16" x14ac:dyDescent="0.3">
      <c r="E456" s="77"/>
      <c r="F456" s="78"/>
      <c r="L456" s="80"/>
      <c r="M456" s="80"/>
      <c r="N456" s="80"/>
      <c r="O456" s="80"/>
      <c r="P456" s="74"/>
    </row>
    <row r="457" spans="5:16" x14ac:dyDescent="0.3">
      <c r="E457" s="77"/>
      <c r="F457" s="78"/>
      <c r="L457" s="80"/>
      <c r="M457" s="80"/>
      <c r="N457" s="80"/>
      <c r="O457" s="80"/>
      <c r="P457" s="74"/>
    </row>
    <row r="458" spans="5:16" x14ac:dyDescent="0.3">
      <c r="E458" s="77"/>
      <c r="F458" s="78"/>
      <c r="L458" s="80"/>
      <c r="M458" s="80"/>
      <c r="N458" s="80"/>
      <c r="O458" s="80"/>
      <c r="P458" s="74"/>
    </row>
    <row r="459" spans="5:16" x14ac:dyDescent="0.3">
      <c r="E459" s="77"/>
      <c r="F459" s="78"/>
      <c r="L459" s="80"/>
      <c r="M459" s="80"/>
      <c r="N459" s="80"/>
      <c r="O459" s="80"/>
      <c r="P459" s="74"/>
    </row>
    <row r="460" spans="5:16" x14ac:dyDescent="0.3">
      <c r="E460" s="77"/>
      <c r="F460" s="78"/>
      <c r="L460" s="80"/>
      <c r="M460" s="80"/>
      <c r="N460" s="80"/>
      <c r="O460" s="80"/>
      <c r="P460" s="74"/>
    </row>
    <row r="461" spans="5:16" x14ac:dyDescent="0.3">
      <c r="E461" s="77"/>
      <c r="F461" s="78"/>
      <c r="L461" s="80"/>
      <c r="M461" s="80"/>
      <c r="N461" s="80"/>
      <c r="O461" s="80"/>
      <c r="P461" s="74"/>
    </row>
    <row r="462" spans="5:16" x14ac:dyDescent="0.3">
      <c r="E462" s="77"/>
      <c r="F462" s="78"/>
      <c r="L462" s="80"/>
      <c r="M462" s="80"/>
      <c r="N462" s="80"/>
      <c r="O462" s="80"/>
      <c r="P462" s="74"/>
    </row>
    <row r="463" spans="5:16" x14ac:dyDescent="0.3">
      <c r="E463" s="77"/>
      <c r="F463" s="78"/>
      <c r="L463" s="80"/>
      <c r="M463" s="80"/>
      <c r="N463" s="80"/>
      <c r="O463" s="80"/>
      <c r="P463" s="74"/>
    </row>
    <row r="464" spans="5:16" x14ac:dyDescent="0.3">
      <c r="E464" s="77"/>
      <c r="F464" s="78"/>
      <c r="L464" s="80"/>
      <c r="M464" s="80"/>
      <c r="N464" s="80"/>
      <c r="O464" s="80"/>
      <c r="P464" s="74"/>
    </row>
    <row r="465" spans="5:16" x14ac:dyDescent="0.3">
      <c r="E465" s="77"/>
      <c r="F465" s="78"/>
      <c r="L465" s="80"/>
      <c r="M465" s="80"/>
      <c r="N465" s="80"/>
      <c r="O465" s="80"/>
      <c r="P465" s="74"/>
    </row>
    <row r="466" spans="5:16" x14ac:dyDescent="0.3">
      <c r="E466" s="77"/>
      <c r="F466" s="78"/>
      <c r="L466" s="80"/>
      <c r="M466" s="80"/>
      <c r="N466" s="80"/>
      <c r="O466" s="80"/>
      <c r="P466" s="74"/>
    </row>
    <row r="467" spans="5:16" x14ac:dyDescent="0.3">
      <c r="E467" s="77"/>
      <c r="F467" s="78"/>
      <c r="L467" s="80"/>
      <c r="M467" s="80"/>
      <c r="N467" s="80"/>
      <c r="O467" s="80"/>
      <c r="P467" s="74"/>
    </row>
    <row r="468" spans="5:16" x14ac:dyDescent="0.3">
      <c r="E468" s="77"/>
      <c r="F468" s="78"/>
      <c r="L468" s="80"/>
      <c r="M468" s="80"/>
      <c r="N468" s="80"/>
      <c r="O468" s="80"/>
      <c r="P468" s="74"/>
    </row>
    <row r="469" spans="5:16" x14ac:dyDescent="0.3">
      <c r="E469" s="77"/>
      <c r="F469" s="78"/>
      <c r="L469" s="80"/>
      <c r="M469" s="80"/>
      <c r="N469" s="80"/>
      <c r="O469" s="80"/>
      <c r="P469" s="74"/>
    </row>
    <row r="470" spans="5:16" x14ac:dyDescent="0.3">
      <c r="E470" s="77"/>
      <c r="F470" s="78"/>
      <c r="L470" s="80"/>
      <c r="M470" s="80"/>
      <c r="N470" s="80"/>
      <c r="O470" s="80"/>
      <c r="P470" s="74"/>
    </row>
    <row r="471" spans="5:16" x14ac:dyDescent="0.3">
      <c r="E471" s="77"/>
      <c r="F471" s="78"/>
      <c r="L471" s="80"/>
      <c r="M471" s="80"/>
      <c r="N471" s="80"/>
      <c r="O471" s="80"/>
      <c r="P471" s="74"/>
    </row>
    <row r="472" spans="5:16" x14ac:dyDescent="0.3">
      <c r="E472" s="77"/>
      <c r="F472" s="78"/>
      <c r="L472" s="80"/>
      <c r="M472" s="80"/>
      <c r="N472" s="80"/>
      <c r="O472" s="80"/>
      <c r="P472" s="74"/>
    </row>
    <row r="473" spans="5:16" x14ac:dyDescent="0.3">
      <c r="E473" s="77"/>
      <c r="F473" s="78"/>
      <c r="L473" s="80"/>
      <c r="M473" s="80"/>
      <c r="N473" s="80"/>
      <c r="O473" s="80"/>
      <c r="P473" s="74"/>
    </row>
    <row r="474" spans="5:16" x14ac:dyDescent="0.3">
      <c r="E474" s="77"/>
      <c r="F474" s="78"/>
      <c r="L474" s="80"/>
      <c r="M474" s="80"/>
      <c r="N474" s="80"/>
      <c r="O474" s="80"/>
      <c r="P474" s="74"/>
    </row>
    <row r="475" spans="5:16" x14ac:dyDescent="0.3">
      <c r="E475" s="77"/>
      <c r="F475" s="78"/>
      <c r="L475" s="80"/>
      <c r="M475" s="80"/>
      <c r="N475" s="80"/>
      <c r="O475" s="80"/>
      <c r="P475" s="74"/>
    </row>
    <row r="476" spans="5:16" x14ac:dyDescent="0.3">
      <c r="E476" s="77"/>
      <c r="F476" s="78"/>
      <c r="L476" s="80"/>
      <c r="M476" s="80"/>
      <c r="N476" s="80"/>
      <c r="O476" s="80"/>
      <c r="P476" s="74"/>
    </row>
    <row r="477" spans="5:16" x14ac:dyDescent="0.3">
      <c r="E477" s="77"/>
      <c r="F477" s="78"/>
      <c r="L477" s="80"/>
      <c r="M477" s="80"/>
      <c r="N477" s="80"/>
      <c r="O477" s="80"/>
      <c r="P477" s="74"/>
    </row>
    <row r="478" spans="5:16" x14ac:dyDescent="0.3">
      <c r="E478" s="77"/>
      <c r="F478" s="78"/>
      <c r="L478" s="80"/>
      <c r="M478" s="80"/>
      <c r="N478" s="80"/>
      <c r="O478" s="80"/>
      <c r="P478" s="74"/>
    </row>
    <row r="479" spans="5:16" x14ac:dyDescent="0.3">
      <c r="E479" s="77"/>
      <c r="F479" s="78"/>
      <c r="L479" s="80"/>
      <c r="M479" s="80"/>
      <c r="N479" s="80"/>
      <c r="O479" s="80"/>
      <c r="P479" s="74"/>
    </row>
    <row r="480" spans="5:16" x14ac:dyDescent="0.3">
      <c r="E480" s="77"/>
      <c r="F480" s="78"/>
      <c r="L480" s="80"/>
      <c r="M480" s="80"/>
      <c r="N480" s="80"/>
      <c r="O480" s="80"/>
      <c r="P480" s="74"/>
    </row>
    <row r="481" spans="5:16" x14ac:dyDescent="0.3">
      <c r="E481" s="77"/>
      <c r="F481" s="78"/>
      <c r="L481" s="80"/>
      <c r="M481" s="80"/>
      <c r="N481" s="80"/>
      <c r="O481" s="80"/>
      <c r="P481" s="74"/>
    </row>
    <row r="482" spans="5:16" x14ac:dyDescent="0.3">
      <c r="E482" s="77"/>
      <c r="F482" s="78"/>
      <c r="L482" s="80"/>
      <c r="M482" s="80"/>
      <c r="N482" s="80"/>
      <c r="O482" s="80"/>
      <c r="P482" s="74"/>
    </row>
    <row r="483" spans="5:16" x14ac:dyDescent="0.3">
      <c r="E483" s="77"/>
      <c r="F483" s="78"/>
      <c r="L483" s="80"/>
      <c r="M483" s="80"/>
      <c r="N483" s="80"/>
      <c r="O483" s="80"/>
      <c r="P483" s="74"/>
    </row>
    <row r="484" spans="5:16" x14ac:dyDescent="0.3">
      <c r="E484" s="77"/>
      <c r="F484" s="78"/>
      <c r="L484" s="80"/>
      <c r="M484" s="80"/>
      <c r="N484" s="80"/>
      <c r="O484" s="80"/>
      <c r="P484" s="74"/>
    </row>
    <row r="485" spans="5:16" x14ac:dyDescent="0.3">
      <c r="E485" s="77"/>
      <c r="F485" s="78"/>
      <c r="L485" s="80"/>
      <c r="M485" s="80"/>
      <c r="N485" s="80"/>
      <c r="O485" s="80"/>
      <c r="P485" s="74"/>
    </row>
    <row r="486" spans="5:16" x14ac:dyDescent="0.3">
      <c r="E486" s="77"/>
      <c r="F486" s="78"/>
      <c r="L486" s="80"/>
      <c r="M486" s="80"/>
      <c r="N486" s="80"/>
      <c r="O486" s="80"/>
      <c r="P486" s="74"/>
    </row>
    <row r="487" spans="5:16" x14ac:dyDescent="0.3">
      <c r="E487" s="77"/>
      <c r="F487" s="78"/>
      <c r="L487" s="80"/>
      <c r="M487" s="80"/>
      <c r="N487" s="80"/>
      <c r="O487" s="80"/>
      <c r="P487" s="74"/>
    </row>
    <row r="488" spans="5:16" x14ac:dyDescent="0.3">
      <c r="E488" s="77"/>
      <c r="F488" s="78"/>
      <c r="L488" s="80"/>
      <c r="M488" s="80"/>
      <c r="N488" s="80"/>
      <c r="O488" s="80"/>
      <c r="P488" s="74"/>
    </row>
    <row r="489" spans="5:16" x14ac:dyDescent="0.3">
      <c r="E489" s="77"/>
      <c r="F489" s="78"/>
      <c r="L489" s="80"/>
      <c r="M489" s="80"/>
      <c r="N489" s="80"/>
      <c r="O489" s="80"/>
      <c r="P489" s="74"/>
    </row>
    <row r="490" spans="5:16" x14ac:dyDescent="0.3">
      <c r="E490" s="77"/>
      <c r="F490" s="78"/>
      <c r="L490" s="80"/>
      <c r="M490" s="80"/>
      <c r="N490" s="80"/>
      <c r="O490" s="80"/>
      <c r="P490" s="74"/>
    </row>
    <row r="491" spans="5:16" x14ac:dyDescent="0.3">
      <c r="E491" s="77"/>
      <c r="F491" s="78"/>
      <c r="L491" s="80"/>
      <c r="M491" s="80"/>
      <c r="N491" s="80"/>
      <c r="O491" s="80"/>
      <c r="P491" s="74"/>
    </row>
    <row r="492" spans="5:16" x14ac:dyDescent="0.3">
      <c r="E492" s="77"/>
      <c r="F492" s="78"/>
      <c r="L492" s="80"/>
      <c r="M492" s="80"/>
      <c r="N492" s="80"/>
      <c r="O492" s="80"/>
      <c r="P492" s="74"/>
    </row>
    <row r="493" spans="5:16" x14ac:dyDescent="0.3">
      <c r="E493" s="77"/>
      <c r="F493" s="78"/>
      <c r="L493" s="80"/>
      <c r="M493" s="80"/>
      <c r="N493" s="80"/>
      <c r="O493" s="80"/>
      <c r="P493" s="74"/>
    </row>
    <row r="494" spans="5:16" x14ac:dyDescent="0.3">
      <c r="E494" s="77"/>
      <c r="F494" s="78"/>
      <c r="L494" s="80"/>
      <c r="M494" s="80"/>
      <c r="N494" s="80"/>
      <c r="O494" s="80"/>
      <c r="P494" s="74"/>
    </row>
    <row r="495" spans="5:16" x14ac:dyDescent="0.3">
      <c r="E495" s="77"/>
      <c r="F495" s="78"/>
      <c r="L495" s="80"/>
      <c r="M495" s="80"/>
      <c r="N495" s="80"/>
      <c r="O495" s="80"/>
      <c r="P495" s="74"/>
    </row>
    <row r="496" spans="5:16" x14ac:dyDescent="0.3">
      <c r="E496" s="77"/>
      <c r="F496" s="78"/>
      <c r="L496" s="80"/>
      <c r="M496" s="80"/>
      <c r="N496" s="80"/>
      <c r="O496" s="80"/>
      <c r="P496" s="74"/>
    </row>
    <row r="497" spans="5:16" x14ac:dyDescent="0.3">
      <c r="E497" s="77"/>
      <c r="F497" s="78"/>
      <c r="L497" s="80"/>
      <c r="M497" s="80"/>
      <c r="N497" s="80"/>
      <c r="O497" s="80"/>
      <c r="P497" s="74"/>
    </row>
    <row r="498" spans="5:16" x14ac:dyDescent="0.3">
      <c r="E498" s="77"/>
      <c r="F498" s="78"/>
      <c r="L498" s="80"/>
      <c r="M498" s="80"/>
      <c r="N498" s="80"/>
      <c r="O498" s="80"/>
      <c r="P498" s="74"/>
    </row>
    <row r="499" spans="5:16" x14ac:dyDescent="0.3">
      <c r="E499" s="77"/>
      <c r="F499" s="78"/>
      <c r="L499" s="80"/>
      <c r="M499" s="80"/>
      <c r="N499" s="80"/>
      <c r="O499" s="80"/>
      <c r="P499" s="74"/>
    </row>
    <row r="500" spans="5:16" x14ac:dyDescent="0.3">
      <c r="E500" s="77"/>
      <c r="F500" s="78"/>
      <c r="L500" s="80"/>
      <c r="M500" s="80"/>
      <c r="N500" s="80"/>
      <c r="O500" s="80"/>
      <c r="P500" s="74"/>
    </row>
    <row r="501" spans="5:16" x14ac:dyDescent="0.3">
      <c r="E501" s="77"/>
      <c r="F501" s="78"/>
      <c r="L501" s="80"/>
      <c r="M501" s="80"/>
      <c r="N501" s="80"/>
      <c r="O501" s="80"/>
      <c r="P501" s="74"/>
    </row>
    <row r="502" spans="5:16" x14ac:dyDescent="0.3">
      <c r="E502" s="77"/>
      <c r="F502" s="78"/>
      <c r="L502" s="80"/>
      <c r="M502" s="80"/>
      <c r="N502" s="80"/>
      <c r="O502" s="80"/>
      <c r="P502" s="74"/>
    </row>
    <row r="503" spans="5:16" x14ac:dyDescent="0.3">
      <c r="E503" s="77"/>
      <c r="F503" s="78"/>
      <c r="L503" s="80"/>
      <c r="M503" s="80"/>
      <c r="N503" s="80"/>
      <c r="O503" s="80"/>
      <c r="P503" s="74"/>
    </row>
    <row r="504" spans="5:16" x14ac:dyDescent="0.3">
      <c r="E504" s="77"/>
      <c r="F504" s="78"/>
      <c r="L504" s="80"/>
      <c r="M504" s="80"/>
      <c r="N504" s="80"/>
      <c r="O504" s="80"/>
      <c r="P504" s="74"/>
    </row>
    <row r="505" spans="5:16" x14ac:dyDescent="0.3">
      <c r="E505" s="77"/>
      <c r="F505" s="78"/>
      <c r="L505" s="80"/>
      <c r="M505" s="80"/>
      <c r="N505" s="80"/>
      <c r="O505" s="80"/>
      <c r="P505" s="74"/>
    </row>
    <row r="506" spans="5:16" x14ac:dyDescent="0.3">
      <c r="E506" s="77"/>
      <c r="F506" s="78"/>
      <c r="L506" s="80"/>
      <c r="M506" s="80"/>
      <c r="N506" s="80"/>
      <c r="O506" s="80"/>
      <c r="P506" s="74"/>
    </row>
    <row r="507" spans="5:16" x14ac:dyDescent="0.3">
      <c r="E507" s="77"/>
      <c r="F507" s="78"/>
      <c r="L507" s="80"/>
      <c r="M507" s="80"/>
      <c r="N507" s="80"/>
      <c r="O507" s="80"/>
      <c r="P507" s="74"/>
    </row>
    <row r="508" spans="5:16" x14ac:dyDescent="0.3">
      <c r="E508" s="77"/>
      <c r="F508" s="78"/>
      <c r="L508" s="80"/>
      <c r="M508" s="80"/>
      <c r="N508" s="80"/>
      <c r="O508" s="80"/>
      <c r="P508" s="74"/>
    </row>
    <row r="509" spans="5:16" x14ac:dyDescent="0.3">
      <c r="E509" s="77"/>
      <c r="F509" s="78"/>
      <c r="L509" s="80"/>
      <c r="M509" s="80"/>
      <c r="N509" s="80"/>
      <c r="O509" s="80"/>
      <c r="P509" s="74"/>
    </row>
    <row r="510" spans="5:16" x14ac:dyDescent="0.3">
      <c r="E510" s="77"/>
      <c r="F510" s="78"/>
      <c r="L510" s="80"/>
      <c r="M510" s="80"/>
      <c r="N510" s="80"/>
      <c r="O510" s="80"/>
      <c r="P510" s="74"/>
    </row>
    <row r="511" spans="5:16" x14ac:dyDescent="0.3">
      <c r="E511" s="77"/>
      <c r="F511" s="78"/>
      <c r="L511" s="80"/>
      <c r="M511" s="80"/>
      <c r="N511" s="80"/>
      <c r="O511" s="80"/>
      <c r="P511" s="74"/>
    </row>
    <row r="512" spans="5:16" x14ac:dyDescent="0.3">
      <c r="E512" s="77"/>
      <c r="F512" s="78"/>
      <c r="L512" s="80"/>
      <c r="M512" s="80"/>
      <c r="N512" s="80"/>
      <c r="O512" s="80"/>
      <c r="P512" s="74"/>
    </row>
    <row r="513" spans="5:16" x14ac:dyDescent="0.3">
      <c r="E513" s="77"/>
      <c r="F513" s="78"/>
      <c r="L513" s="80"/>
      <c r="M513" s="80"/>
      <c r="N513" s="80"/>
      <c r="O513" s="80"/>
      <c r="P513" s="74"/>
    </row>
    <row r="514" spans="5:16" x14ac:dyDescent="0.3">
      <c r="E514" s="77"/>
      <c r="F514" s="78"/>
      <c r="L514" s="80"/>
      <c r="M514" s="80"/>
      <c r="N514" s="80"/>
      <c r="O514" s="80"/>
      <c r="P514" s="74"/>
    </row>
    <row r="515" spans="5:16" x14ac:dyDescent="0.3">
      <c r="E515" s="77"/>
      <c r="F515" s="78"/>
      <c r="L515" s="80"/>
      <c r="M515" s="80"/>
      <c r="N515" s="80"/>
      <c r="O515" s="80"/>
      <c r="P515" s="74"/>
    </row>
    <row r="516" spans="5:16" x14ac:dyDescent="0.3">
      <c r="E516" s="77"/>
      <c r="F516" s="78"/>
      <c r="L516" s="80"/>
      <c r="M516" s="80"/>
      <c r="N516" s="80"/>
      <c r="O516" s="80"/>
      <c r="P516" s="74"/>
    </row>
    <row r="517" spans="5:16" x14ac:dyDescent="0.3">
      <c r="E517" s="77"/>
      <c r="F517" s="78"/>
      <c r="L517" s="80"/>
      <c r="M517" s="80"/>
      <c r="N517" s="80"/>
      <c r="O517" s="80"/>
      <c r="P517" s="74"/>
    </row>
    <row r="518" spans="5:16" x14ac:dyDescent="0.3">
      <c r="E518" s="77"/>
      <c r="F518" s="78"/>
      <c r="L518" s="80"/>
      <c r="M518" s="80"/>
      <c r="N518" s="80"/>
      <c r="O518" s="80"/>
      <c r="P518" s="74"/>
    </row>
    <row r="519" spans="5:16" x14ac:dyDescent="0.3">
      <c r="E519" s="77"/>
      <c r="F519" s="78"/>
      <c r="L519" s="80"/>
      <c r="M519" s="80"/>
      <c r="N519" s="80"/>
      <c r="O519" s="80"/>
      <c r="P519" s="74"/>
    </row>
    <row r="520" spans="5:16" x14ac:dyDescent="0.3">
      <c r="E520" s="77"/>
      <c r="F520" s="78"/>
      <c r="L520" s="80"/>
      <c r="M520" s="80"/>
      <c r="N520" s="80"/>
      <c r="O520" s="80"/>
      <c r="P520" s="74"/>
    </row>
    <row r="521" spans="5:16" x14ac:dyDescent="0.3">
      <c r="E521" s="77"/>
      <c r="F521" s="78"/>
      <c r="L521" s="80"/>
      <c r="M521" s="80"/>
      <c r="N521" s="80"/>
      <c r="O521" s="80"/>
      <c r="P521" s="74"/>
    </row>
    <row r="522" spans="5:16" x14ac:dyDescent="0.3">
      <c r="E522" s="77"/>
      <c r="F522" s="78"/>
      <c r="L522" s="80"/>
      <c r="M522" s="80"/>
      <c r="N522" s="80"/>
      <c r="O522" s="80"/>
      <c r="P522" s="74"/>
    </row>
    <row r="523" spans="5:16" x14ac:dyDescent="0.3">
      <c r="E523" s="77"/>
      <c r="F523" s="78"/>
      <c r="L523" s="80"/>
      <c r="M523" s="80"/>
      <c r="N523" s="80"/>
      <c r="O523" s="80"/>
      <c r="P523" s="74"/>
    </row>
    <row r="524" spans="5:16" x14ac:dyDescent="0.3">
      <c r="E524" s="77"/>
      <c r="F524" s="78"/>
      <c r="L524" s="80"/>
      <c r="M524" s="80"/>
      <c r="N524" s="80"/>
      <c r="O524" s="80"/>
      <c r="P524" s="74"/>
    </row>
    <row r="525" spans="5:16" x14ac:dyDescent="0.3">
      <c r="E525" s="77"/>
      <c r="F525" s="78"/>
      <c r="L525" s="80"/>
      <c r="M525" s="80"/>
      <c r="N525" s="80"/>
      <c r="O525" s="80"/>
      <c r="P525" s="74"/>
    </row>
    <row r="526" spans="5:16" x14ac:dyDescent="0.3">
      <c r="E526" s="77"/>
      <c r="F526" s="78"/>
      <c r="L526" s="80"/>
      <c r="M526" s="80"/>
      <c r="N526" s="80"/>
      <c r="O526" s="80"/>
      <c r="P526" s="74"/>
    </row>
    <row r="527" spans="5:16" x14ac:dyDescent="0.3">
      <c r="E527" s="77"/>
      <c r="F527" s="78"/>
      <c r="L527" s="80"/>
      <c r="M527" s="80"/>
      <c r="N527" s="80"/>
      <c r="O527" s="80"/>
      <c r="P527" s="74"/>
    </row>
    <row r="528" spans="5:16" x14ac:dyDescent="0.3">
      <c r="E528" s="77"/>
      <c r="F528" s="78"/>
      <c r="L528" s="80"/>
      <c r="M528" s="80"/>
      <c r="N528" s="80"/>
      <c r="O528" s="80"/>
      <c r="P528" s="74"/>
    </row>
    <row r="529" spans="5:16" x14ac:dyDescent="0.3">
      <c r="E529" s="77"/>
      <c r="F529" s="78"/>
      <c r="L529" s="80"/>
      <c r="M529" s="80"/>
      <c r="N529" s="80"/>
      <c r="O529" s="80"/>
      <c r="P529" s="74"/>
    </row>
    <row r="530" spans="5:16" x14ac:dyDescent="0.3">
      <c r="E530" s="77"/>
      <c r="F530" s="78"/>
      <c r="L530" s="80"/>
      <c r="M530" s="80"/>
      <c r="N530" s="80"/>
      <c r="O530" s="80"/>
      <c r="P530" s="74"/>
    </row>
    <row r="531" spans="5:16" x14ac:dyDescent="0.3">
      <c r="E531" s="77"/>
      <c r="F531" s="78"/>
      <c r="L531" s="80"/>
      <c r="M531" s="80"/>
      <c r="N531" s="80"/>
      <c r="O531" s="80"/>
      <c r="P531" s="74"/>
    </row>
    <row r="532" spans="5:16" x14ac:dyDescent="0.3">
      <c r="E532" s="77"/>
      <c r="F532" s="78"/>
      <c r="L532" s="80"/>
      <c r="M532" s="80"/>
      <c r="N532" s="80"/>
      <c r="O532" s="80"/>
      <c r="P532" s="74"/>
    </row>
    <row r="533" spans="5:16" x14ac:dyDescent="0.3">
      <c r="E533" s="77"/>
      <c r="F533" s="78"/>
      <c r="L533" s="80"/>
      <c r="M533" s="80"/>
      <c r="N533" s="80"/>
      <c r="O533" s="80"/>
      <c r="P533" s="74"/>
    </row>
    <row r="534" spans="5:16" x14ac:dyDescent="0.3">
      <c r="E534" s="77"/>
      <c r="F534" s="78"/>
      <c r="L534" s="80"/>
      <c r="M534" s="80"/>
      <c r="N534" s="80"/>
      <c r="O534" s="80"/>
      <c r="P534" s="74"/>
    </row>
    <row r="535" spans="5:16" x14ac:dyDescent="0.3">
      <c r="E535" s="77"/>
      <c r="F535" s="78"/>
      <c r="L535" s="80"/>
      <c r="M535" s="80"/>
      <c r="N535" s="80"/>
      <c r="O535" s="80"/>
      <c r="P535" s="74"/>
    </row>
    <row r="536" spans="5:16" x14ac:dyDescent="0.3">
      <c r="E536" s="77"/>
      <c r="F536" s="78"/>
      <c r="L536" s="80"/>
      <c r="M536" s="80"/>
      <c r="N536" s="80"/>
      <c r="O536" s="80"/>
      <c r="P536" s="74"/>
    </row>
    <row r="537" spans="5:16" x14ac:dyDescent="0.3">
      <c r="E537" s="77"/>
      <c r="F537" s="78"/>
      <c r="L537" s="80"/>
      <c r="M537" s="80"/>
      <c r="N537" s="80"/>
      <c r="O537" s="80"/>
      <c r="P537" s="74"/>
    </row>
    <row r="538" spans="5:16" x14ac:dyDescent="0.3">
      <c r="E538" s="77"/>
      <c r="F538" s="78"/>
      <c r="L538" s="80"/>
      <c r="M538" s="80"/>
      <c r="N538" s="80"/>
      <c r="O538" s="80"/>
      <c r="P538" s="74"/>
    </row>
    <row r="539" spans="5:16" x14ac:dyDescent="0.3">
      <c r="E539" s="77"/>
      <c r="F539" s="78"/>
      <c r="L539" s="80"/>
      <c r="M539" s="80"/>
      <c r="N539" s="80"/>
      <c r="O539" s="80"/>
      <c r="P539" s="74"/>
    </row>
    <row r="540" spans="5:16" x14ac:dyDescent="0.3">
      <c r="E540" s="77"/>
      <c r="F540" s="78"/>
      <c r="L540" s="80"/>
      <c r="M540" s="80"/>
      <c r="N540" s="80"/>
      <c r="O540" s="80"/>
      <c r="P540" s="74"/>
    </row>
    <row r="541" spans="5:16" x14ac:dyDescent="0.3">
      <c r="E541" s="77"/>
      <c r="F541" s="78"/>
      <c r="L541" s="80"/>
      <c r="M541" s="80"/>
      <c r="N541" s="80"/>
      <c r="O541" s="80"/>
      <c r="P541" s="74"/>
    </row>
    <row r="542" spans="5:16" x14ac:dyDescent="0.3">
      <c r="E542" s="77"/>
      <c r="F542" s="78"/>
      <c r="L542" s="80"/>
      <c r="M542" s="80"/>
      <c r="N542" s="80"/>
      <c r="O542" s="80"/>
      <c r="P542" s="74"/>
    </row>
    <row r="543" spans="5:16" x14ac:dyDescent="0.3">
      <c r="E543" s="77"/>
      <c r="F543" s="78"/>
      <c r="L543" s="80"/>
      <c r="M543" s="80"/>
      <c r="N543" s="80"/>
      <c r="O543" s="80"/>
      <c r="P543" s="74"/>
    </row>
    <row r="544" spans="5:16" x14ac:dyDescent="0.3">
      <c r="E544" s="77"/>
      <c r="F544" s="78"/>
      <c r="L544" s="80"/>
      <c r="M544" s="80"/>
      <c r="N544" s="80"/>
      <c r="O544" s="80"/>
      <c r="P544" s="74"/>
    </row>
    <row r="545" spans="5:16" x14ac:dyDescent="0.3">
      <c r="E545" s="77"/>
      <c r="F545" s="78"/>
      <c r="L545" s="80"/>
      <c r="M545" s="80"/>
      <c r="N545" s="80"/>
      <c r="O545" s="80"/>
      <c r="P545" s="74"/>
    </row>
    <row r="546" spans="5:16" x14ac:dyDescent="0.3">
      <c r="E546" s="77"/>
      <c r="F546" s="78"/>
      <c r="L546" s="80"/>
      <c r="M546" s="80"/>
      <c r="N546" s="80"/>
      <c r="O546" s="80"/>
      <c r="P546" s="74"/>
    </row>
    <row r="547" spans="5:16" x14ac:dyDescent="0.3">
      <c r="E547" s="77"/>
      <c r="F547" s="78"/>
      <c r="L547" s="80"/>
      <c r="M547" s="80"/>
      <c r="N547" s="80"/>
      <c r="O547" s="80"/>
      <c r="P547" s="74"/>
    </row>
    <row r="548" spans="5:16" x14ac:dyDescent="0.3">
      <c r="E548" s="77"/>
      <c r="F548" s="78"/>
      <c r="L548" s="80"/>
      <c r="M548" s="80"/>
      <c r="N548" s="80"/>
      <c r="O548" s="80"/>
      <c r="P548" s="74"/>
    </row>
    <row r="549" spans="5:16" x14ac:dyDescent="0.3">
      <c r="E549" s="77"/>
      <c r="F549" s="78"/>
      <c r="L549" s="80"/>
      <c r="M549" s="80"/>
      <c r="N549" s="80"/>
      <c r="O549" s="80"/>
      <c r="P549" s="74"/>
    </row>
    <row r="550" spans="5:16" x14ac:dyDescent="0.3">
      <c r="E550" s="77"/>
      <c r="F550" s="78"/>
      <c r="L550" s="80"/>
      <c r="M550" s="80"/>
      <c r="N550" s="80"/>
      <c r="O550" s="80"/>
      <c r="P550" s="74"/>
    </row>
    <row r="551" spans="5:16" x14ac:dyDescent="0.3">
      <c r="E551" s="77"/>
      <c r="F551" s="78"/>
      <c r="L551" s="80"/>
      <c r="M551" s="80"/>
      <c r="N551" s="80"/>
      <c r="O551" s="80"/>
      <c r="P551" s="74"/>
    </row>
    <row r="552" spans="5:16" x14ac:dyDescent="0.3">
      <c r="E552" s="77"/>
      <c r="F552" s="78"/>
      <c r="L552" s="80"/>
      <c r="M552" s="80"/>
      <c r="N552" s="80"/>
      <c r="O552" s="80"/>
      <c r="P552" s="74"/>
    </row>
    <row r="553" spans="5:16" x14ac:dyDescent="0.3">
      <c r="E553" s="77"/>
      <c r="F553" s="78"/>
      <c r="L553" s="80"/>
      <c r="M553" s="80"/>
      <c r="N553" s="80"/>
      <c r="O553" s="80"/>
      <c r="P553" s="74"/>
    </row>
    <row r="554" spans="5:16" x14ac:dyDescent="0.3">
      <c r="E554" s="77"/>
      <c r="F554" s="78"/>
      <c r="L554" s="80"/>
      <c r="M554" s="80"/>
      <c r="N554" s="80"/>
      <c r="O554" s="80"/>
      <c r="P554" s="74"/>
    </row>
    <row r="555" spans="5:16" x14ac:dyDescent="0.3">
      <c r="E555" s="77"/>
      <c r="F555" s="78"/>
      <c r="L555" s="80"/>
      <c r="M555" s="80"/>
      <c r="N555" s="80"/>
      <c r="O555" s="80"/>
      <c r="P555" s="74"/>
    </row>
    <row r="556" spans="5:16" x14ac:dyDescent="0.3">
      <c r="E556" s="77"/>
      <c r="F556" s="78"/>
      <c r="L556" s="80"/>
      <c r="M556" s="80"/>
      <c r="N556" s="80"/>
      <c r="O556" s="80"/>
      <c r="P556" s="74"/>
    </row>
    <row r="557" spans="5:16" x14ac:dyDescent="0.3">
      <c r="E557" s="77"/>
      <c r="F557" s="78"/>
      <c r="L557" s="80"/>
      <c r="M557" s="80"/>
      <c r="N557" s="80"/>
      <c r="O557" s="80"/>
      <c r="P557" s="74"/>
    </row>
    <row r="558" spans="5:16" x14ac:dyDescent="0.3">
      <c r="E558" s="77"/>
      <c r="F558" s="78"/>
      <c r="L558" s="80"/>
      <c r="M558" s="80"/>
      <c r="N558" s="80"/>
      <c r="O558" s="80"/>
      <c r="P558" s="74"/>
    </row>
    <row r="559" spans="5:16" x14ac:dyDescent="0.3">
      <c r="E559" s="77"/>
      <c r="F559" s="78"/>
      <c r="L559" s="80"/>
      <c r="M559" s="80"/>
      <c r="N559" s="80"/>
      <c r="O559" s="80"/>
      <c r="P559" s="74"/>
    </row>
    <row r="560" spans="5:16" x14ac:dyDescent="0.3">
      <c r="E560" s="77"/>
      <c r="F560" s="78"/>
      <c r="L560" s="80"/>
      <c r="M560" s="80"/>
      <c r="N560" s="80"/>
      <c r="O560" s="80"/>
      <c r="P560" s="74"/>
    </row>
    <row r="561" spans="5:16" x14ac:dyDescent="0.3">
      <c r="E561" s="77"/>
      <c r="F561" s="78"/>
      <c r="L561" s="80"/>
      <c r="M561" s="80"/>
      <c r="N561" s="80"/>
      <c r="O561" s="80"/>
      <c r="P561" s="74"/>
    </row>
    <row r="562" spans="5:16" x14ac:dyDescent="0.3">
      <c r="E562" s="77"/>
      <c r="F562" s="78"/>
      <c r="L562" s="80"/>
      <c r="M562" s="80"/>
      <c r="N562" s="80"/>
      <c r="O562" s="80"/>
      <c r="P562" s="74"/>
    </row>
    <row r="563" spans="5:16" x14ac:dyDescent="0.3">
      <c r="E563" s="77"/>
      <c r="F563" s="78"/>
      <c r="L563" s="80"/>
      <c r="M563" s="80"/>
      <c r="N563" s="80"/>
      <c r="O563" s="80"/>
      <c r="P563" s="74"/>
    </row>
    <row r="564" spans="5:16" x14ac:dyDescent="0.3">
      <c r="E564" s="77"/>
      <c r="F564" s="78"/>
      <c r="L564" s="80"/>
      <c r="M564" s="80"/>
      <c r="N564" s="80"/>
      <c r="O564" s="80"/>
      <c r="P564" s="74"/>
    </row>
    <row r="565" spans="5:16" x14ac:dyDescent="0.3">
      <c r="E565" s="77"/>
      <c r="F565" s="78"/>
      <c r="L565" s="80"/>
      <c r="M565" s="80"/>
      <c r="N565" s="80"/>
      <c r="O565" s="80"/>
      <c r="P565" s="74"/>
    </row>
    <row r="566" spans="5:16" x14ac:dyDescent="0.3">
      <c r="E566" s="77"/>
      <c r="F566" s="78"/>
      <c r="L566" s="80"/>
      <c r="M566" s="80"/>
      <c r="N566" s="80"/>
      <c r="O566" s="80"/>
      <c r="P566" s="74"/>
    </row>
    <row r="567" spans="5:16" x14ac:dyDescent="0.3">
      <c r="E567" s="77"/>
      <c r="F567" s="78"/>
      <c r="L567" s="80"/>
      <c r="M567" s="80"/>
      <c r="N567" s="80"/>
      <c r="O567" s="80"/>
      <c r="P567" s="74"/>
    </row>
    <row r="568" spans="5:16" x14ac:dyDescent="0.3">
      <c r="E568" s="77"/>
      <c r="F568" s="78"/>
      <c r="L568" s="80"/>
      <c r="M568" s="80"/>
      <c r="N568" s="80"/>
      <c r="O568" s="80"/>
      <c r="P568" s="74"/>
    </row>
    <row r="569" spans="5:16" x14ac:dyDescent="0.3">
      <c r="E569" s="77"/>
      <c r="F569" s="78"/>
      <c r="L569" s="80"/>
      <c r="M569" s="80"/>
      <c r="N569" s="80"/>
      <c r="O569" s="80"/>
      <c r="P569" s="74"/>
    </row>
    <row r="570" spans="5:16" x14ac:dyDescent="0.3">
      <c r="E570" s="77"/>
      <c r="F570" s="78"/>
      <c r="L570" s="80"/>
      <c r="M570" s="80"/>
      <c r="N570" s="80"/>
      <c r="O570" s="80"/>
      <c r="P570" s="74"/>
    </row>
    <row r="571" spans="5:16" x14ac:dyDescent="0.3">
      <c r="E571" s="77"/>
      <c r="F571" s="78"/>
      <c r="L571" s="80"/>
      <c r="M571" s="80"/>
      <c r="N571" s="80"/>
      <c r="O571" s="80"/>
      <c r="P571" s="74"/>
    </row>
    <row r="572" spans="5:16" x14ac:dyDescent="0.3">
      <c r="E572" s="77"/>
      <c r="F572" s="78"/>
      <c r="L572" s="80"/>
      <c r="M572" s="80"/>
      <c r="N572" s="80"/>
      <c r="O572" s="80"/>
      <c r="P572" s="74"/>
    </row>
    <row r="573" spans="5:16" x14ac:dyDescent="0.3">
      <c r="E573" s="77"/>
      <c r="F573" s="78"/>
      <c r="L573" s="80"/>
      <c r="M573" s="80"/>
      <c r="N573" s="80"/>
      <c r="O573" s="80"/>
      <c r="P573" s="74"/>
    </row>
    <row r="574" spans="5:16" x14ac:dyDescent="0.3">
      <c r="E574" s="77"/>
      <c r="F574" s="78"/>
      <c r="L574" s="80"/>
      <c r="M574" s="80"/>
      <c r="N574" s="80"/>
      <c r="O574" s="80"/>
      <c r="P574" s="74"/>
    </row>
    <row r="575" spans="5:16" x14ac:dyDescent="0.3">
      <c r="E575" s="77"/>
      <c r="F575" s="78"/>
      <c r="L575" s="80"/>
      <c r="M575" s="80"/>
      <c r="N575" s="80"/>
      <c r="O575" s="80"/>
      <c r="P575" s="74"/>
    </row>
    <row r="576" spans="5:16" x14ac:dyDescent="0.3">
      <c r="E576" s="77"/>
      <c r="F576" s="78"/>
      <c r="L576" s="80"/>
      <c r="M576" s="80"/>
      <c r="N576" s="80"/>
      <c r="O576" s="80"/>
      <c r="P576" s="74"/>
    </row>
    <row r="577" spans="5:16" x14ac:dyDescent="0.3">
      <c r="E577" s="77"/>
      <c r="F577" s="78"/>
      <c r="L577" s="80"/>
      <c r="M577" s="80"/>
      <c r="N577" s="80"/>
      <c r="O577" s="80"/>
      <c r="P577" s="74"/>
    </row>
    <row r="578" spans="5:16" x14ac:dyDescent="0.3">
      <c r="E578" s="77"/>
      <c r="F578" s="78"/>
      <c r="L578" s="80"/>
      <c r="M578" s="80"/>
      <c r="N578" s="80"/>
      <c r="O578" s="80"/>
      <c r="P578" s="74"/>
    </row>
    <row r="579" spans="5:16" x14ac:dyDescent="0.3">
      <c r="E579" s="77"/>
      <c r="F579" s="78"/>
      <c r="L579" s="80"/>
      <c r="M579" s="80"/>
      <c r="N579" s="80"/>
      <c r="O579" s="80"/>
      <c r="P579" s="74"/>
    </row>
    <row r="580" spans="5:16" x14ac:dyDescent="0.3">
      <c r="E580" s="77"/>
      <c r="F580" s="78"/>
      <c r="L580" s="80"/>
      <c r="M580" s="80"/>
      <c r="N580" s="80"/>
      <c r="O580" s="80"/>
      <c r="P580" s="74"/>
    </row>
    <row r="581" spans="5:16" x14ac:dyDescent="0.3">
      <c r="E581" s="77"/>
      <c r="F581" s="78"/>
      <c r="L581" s="80"/>
      <c r="M581" s="80"/>
      <c r="N581" s="80"/>
      <c r="O581" s="80"/>
      <c r="P581" s="74"/>
    </row>
    <row r="582" spans="5:16" x14ac:dyDescent="0.3">
      <c r="E582" s="77"/>
      <c r="F582" s="78"/>
      <c r="L582" s="80"/>
      <c r="M582" s="80"/>
      <c r="N582" s="80"/>
      <c r="O582" s="80"/>
      <c r="P582" s="74"/>
    </row>
    <row r="583" spans="5:16" x14ac:dyDescent="0.3">
      <c r="E583" s="77"/>
      <c r="F583" s="78"/>
      <c r="L583" s="80"/>
      <c r="M583" s="80"/>
      <c r="N583" s="80"/>
      <c r="O583" s="80"/>
      <c r="P583" s="74"/>
    </row>
    <row r="584" spans="5:16" x14ac:dyDescent="0.3">
      <c r="E584" s="77"/>
      <c r="F584" s="78"/>
      <c r="L584" s="80"/>
      <c r="M584" s="80"/>
      <c r="N584" s="80"/>
      <c r="O584" s="80"/>
      <c r="P584" s="74"/>
    </row>
    <row r="585" spans="5:16" x14ac:dyDescent="0.3">
      <c r="E585" s="77"/>
      <c r="F585" s="78"/>
      <c r="L585" s="80"/>
      <c r="M585" s="80"/>
      <c r="N585" s="80"/>
      <c r="O585" s="80"/>
      <c r="P585" s="74"/>
    </row>
    <row r="586" spans="5:16" x14ac:dyDescent="0.3">
      <c r="E586" s="77"/>
      <c r="F586" s="78"/>
      <c r="L586" s="80"/>
      <c r="M586" s="80"/>
      <c r="N586" s="80"/>
      <c r="O586" s="80"/>
      <c r="P586" s="74"/>
    </row>
    <row r="587" spans="5:16" x14ac:dyDescent="0.3">
      <c r="E587" s="77"/>
      <c r="F587" s="78"/>
      <c r="L587" s="80"/>
      <c r="M587" s="80"/>
      <c r="N587" s="80"/>
      <c r="O587" s="80"/>
      <c r="P587" s="74"/>
    </row>
    <row r="588" spans="5:16" x14ac:dyDescent="0.3">
      <c r="E588" s="77"/>
      <c r="F588" s="78"/>
      <c r="L588" s="80"/>
      <c r="M588" s="80"/>
      <c r="N588" s="80"/>
      <c r="O588" s="80"/>
      <c r="P588" s="74"/>
    </row>
    <row r="589" spans="5:16" x14ac:dyDescent="0.3">
      <c r="E589" s="77"/>
      <c r="F589" s="78"/>
      <c r="L589" s="80"/>
      <c r="M589" s="80"/>
      <c r="N589" s="80"/>
      <c r="O589" s="80"/>
      <c r="P589" s="74"/>
    </row>
    <row r="590" spans="5:16" x14ac:dyDescent="0.3">
      <c r="E590" s="77"/>
      <c r="F590" s="78"/>
      <c r="L590" s="80"/>
      <c r="M590" s="80"/>
      <c r="N590" s="80"/>
      <c r="O590" s="80"/>
      <c r="P590" s="74"/>
    </row>
    <row r="591" spans="5:16" x14ac:dyDescent="0.3">
      <c r="E591" s="77"/>
      <c r="F591" s="78"/>
      <c r="L591" s="80"/>
      <c r="M591" s="80"/>
      <c r="N591" s="80"/>
      <c r="O591" s="80"/>
      <c r="P591" s="74"/>
    </row>
    <row r="592" spans="5:16" x14ac:dyDescent="0.3">
      <c r="E592" s="77"/>
      <c r="F592" s="78"/>
      <c r="L592" s="80"/>
      <c r="M592" s="80"/>
      <c r="N592" s="80"/>
      <c r="O592" s="80"/>
      <c r="P592" s="74"/>
    </row>
    <row r="593" spans="5:16" x14ac:dyDescent="0.3">
      <c r="E593" s="77"/>
      <c r="F593" s="78"/>
      <c r="L593" s="80"/>
      <c r="M593" s="80"/>
      <c r="N593" s="80"/>
      <c r="O593" s="80"/>
      <c r="P593" s="74"/>
    </row>
    <row r="594" spans="5:16" x14ac:dyDescent="0.3">
      <c r="E594" s="77"/>
      <c r="F594" s="78"/>
      <c r="L594" s="80"/>
      <c r="M594" s="80"/>
      <c r="N594" s="80"/>
      <c r="O594" s="80"/>
      <c r="P594" s="74"/>
    </row>
    <row r="595" spans="5:16" x14ac:dyDescent="0.3">
      <c r="E595" s="77"/>
      <c r="F595" s="78"/>
      <c r="L595" s="80"/>
      <c r="M595" s="80"/>
      <c r="N595" s="80"/>
      <c r="O595" s="80"/>
      <c r="P595" s="74"/>
    </row>
    <row r="596" spans="5:16" x14ac:dyDescent="0.3">
      <c r="E596" s="77"/>
      <c r="F596" s="78"/>
      <c r="L596" s="80"/>
      <c r="M596" s="80"/>
      <c r="N596" s="80"/>
      <c r="O596" s="80"/>
      <c r="P596" s="74"/>
    </row>
    <row r="597" spans="5:16" x14ac:dyDescent="0.3">
      <c r="E597" s="77"/>
      <c r="F597" s="78"/>
      <c r="L597" s="80"/>
      <c r="M597" s="80"/>
      <c r="N597" s="80"/>
      <c r="O597" s="80"/>
      <c r="P597" s="74"/>
    </row>
    <row r="598" spans="5:16" x14ac:dyDescent="0.3">
      <c r="E598" s="77"/>
      <c r="F598" s="78"/>
      <c r="L598" s="80"/>
      <c r="M598" s="80"/>
      <c r="N598" s="80"/>
      <c r="O598" s="80"/>
      <c r="P598" s="74"/>
    </row>
    <row r="599" spans="5:16" x14ac:dyDescent="0.3">
      <c r="E599" s="77"/>
      <c r="F599" s="78"/>
      <c r="L599" s="80"/>
      <c r="M599" s="80"/>
      <c r="N599" s="80"/>
      <c r="O599" s="80"/>
      <c r="P599" s="74"/>
    </row>
    <row r="600" spans="5:16" x14ac:dyDescent="0.3">
      <c r="E600" s="77"/>
      <c r="F600" s="78"/>
      <c r="L600" s="80"/>
      <c r="M600" s="80"/>
      <c r="N600" s="80"/>
      <c r="O600" s="80"/>
      <c r="P600" s="74"/>
    </row>
    <row r="601" spans="5:16" x14ac:dyDescent="0.3">
      <c r="E601" s="77"/>
      <c r="F601" s="78"/>
      <c r="L601" s="80"/>
      <c r="M601" s="80"/>
      <c r="N601" s="80"/>
      <c r="O601" s="80"/>
      <c r="P601" s="74"/>
    </row>
    <row r="602" spans="5:16" x14ac:dyDescent="0.3">
      <c r="E602" s="77"/>
      <c r="F602" s="78"/>
      <c r="L602" s="80"/>
      <c r="M602" s="80"/>
      <c r="N602" s="80"/>
      <c r="O602" s="80"/>
      <c r="P602" s="74"/>
    </row>
    <row r="603" spans="5:16" x14ac:dyDescent="0.3">
      <c r="E603" s="77"/>
      <c r="F603" s="78"/>
      <c r="L603" s="80"/>
      <c r="M603" s="80"/>
      <c r="N603" s="80"/>
      <c r="O603" s="80"/>
      <c r="P603" s="74"/>
    </row>
    <row r="604" spans="5:16" x14ac:dyDescent="0.3">
      <c r="E604" s="77"/>
      <c r="F604" s="78"/>
      <c r="L604" s="80"/>
      <c r="M604" s="80"/>
      <c r="N604" s="80"/>
      <c r="O604" s="80"/>
      <c r="P604" s="74"/>
    </row>
    <row r="605" spans="5:16" x14ac:dyDescent="0.3">
      <c r="E605" s="77"/>
      <c r="F605" s="78"/>
      <c r="L605" s="80"/>
      <c r="M605" s="80"/>
      <c r="N605" s="80"/>
      <c r="O605" s="80"/>
      <c r="P605" s="74"/>
    </row>
    <row r="606" spans="5:16" x14ac:dyDescent="0.3">
      <c r="E606" s="77"/>
      <c r="F606" s="78"/>
      <c r="L606" s="80"/>
      <c r="M606" s="80"/>
      <c r="N606" s="80"/>
      <c r="O606" s="80"/>
      <c r="P606" s="74"/>
    </row>
    <row r="607" spans="5:16" x14ac:dyDescent="0.3">
      <c r="E607" s="77"/>
      <c r="F607" s="78"/>
      <c r="L607" s="80"/>
      <c r="M607" s="80"/>
      <c r="N607" s="80"/>
      <c r="O607" s="80"/>
      <c r="P607" s="74"/>
    </row>
    <row r="608" spans="5:16" x14ac:dyDescent="0.3">
      <c r="E608" s="77"/>
      <c r="F608" s="78"/>
      <c r="L608" s="80"/>
      <c r="M608" s="80"/>
      <c r="N608" s="80"/>
      <c r="O608" s="80"/>
      <c r="P608" s="74"/>
    </row>
    <row r="609" spans="5:16" x14ac:dyDescent="0.3">
      <c r="E609" s="77"/>
      <c r="F609" s="78"/>
      <c r="L609" s="80"/>
      <c r="M609" s="80"/>
      <c r="N609" s="80"/>
      <c r="O609" s="80"/>
      <c r="P609" s="74"/>
    </row>
    <row r="610" spans="5:16" x14ac:dyDescent="0.3">
      <c r="E610" s="77"/>
      <c r="F610" s="78"/>
      <c r="L610" s="80"/>
      <c r="M610" s="80"/>
      <c r="N610" s="80"/>
      <c r="O610" s="80"/>
      <c r="P610" s="74"/>
    </row>
    <row r="611" spans="5:16" x14ac:dyDescent="0.3">
      <c r="E611" s="77"/>
      <c r="F611" s="78"/>
      <c r="L611" s="80"/>
      <c r="M611" s="80"/>
      <c r="N611" s="80"/>
      <c r="O611" s="80"/>
      <c r="P611" s="74"/>
    </row>
    <row r="612" spans="5:16" x14ac:dyDescent="0.3">
      <c r="E612" s="77"/>
      <c r="F612" s="78"/>
      <c r="L612" s="80"/>
      <c r="M612" s="80"/>
      <c r="N612" s="80"/>
      <c r="O612" s="80"/>
      <c r="P612" s="74"/>
    </row>
    <row r="613" spans="5:16" x14ac:dyDescent="0.3">
      <c r="E613" s="77"/>
      <c r="F613" s="78"/>
      <c r="L613" s="80"/>
      <c r="M613" s="80"/>
      <c r="N613" s="80"/>
      <c r="O613" s="80"/>
      <c r="P613" s="74"/>
    </row>
    <row r="614" spans="5:16" x14ac:dyDescent="0.3">
      <c r="E614" s="77"/>
      <c r="F614" s="78"/>
      <c r="L614" s="80"/>
      <c r="M614" s="80"/>
      <c r="N614" s="80"/>
      <c r="O614" s="80"/>
      <c r="P614" s="74"/>
    </row>
    <row r="615" spans="5:16" x14ac:dyDescent="0.3">
      <c r="E615" s="77"/>
      <c r="F615" s="78"/>
      <c r="L615" s="80"/>
      <c r="M615" s="80"/>
      <c r="N615" s="80"/>
      <c r="O615" s="80"/>
      <c r="P615" s="74"/>
    </row>
    <row r="616" spans="5:16" x14ac:dyDescent="0.3">
      <c r="E616" s="77"/>
      <c r="F616" s="78"/>
      <c r="L616" s="80"/>
      <c r="M616" s="80"/>
      <c r="N616" s="80"/>
      <c r="O616" s="80"/>
      <c r="P616" s="74"/>
    </row>
    <row r="617" spans="5:16" x14ac:dyDescent="0.3">
      <c r="E617" s="77"/>
      <c r="F617" s="78"/>
      <c r="L617" s="80"/>
      <c r="M617" s="80"/>
      <c r="N617" s="80"/>
      <c r="O617" s="80"/>
      <c r="P617" s="74"/>
    </row>
    <row r="618" spans="5:16" x14ac:dyDescent="0.3">
      <c r="E618" s="77"/>
      <c r="F618" s="78"/>
      <c r="L618" s="80"/>
      <c r="M618" s="80"/>
      <c r="N618" s="80"/>
      <c r="O618" s="80"/>
      <c r="P618" s="74"/>
    </row>
    <row r="619" spans="5:16" x14ac:dyDescent="0.3">
      <c r="E619" s="77"/>
      <c r="F619" s="78"/>
      <c r="L619" s="80"/>
      <c r="M619" s="80"/>
      <c r="N619" s="80"/>
      <c r="O619" s="80"/>
      <c r="P619" s="74"/>
    </row>
    <row r="620" spans="5:16" x14ac:dyDescent="0.3">
      <c r="E620" s="77"/>
      <c r="F620" s="78"/>
      <c r="L620" s="80"/>
      <c r="M620" s="80"/>
      <c r="N620" s="80"/>
      <c r="O620" s="80"/>
      <c r="P620" s="74"/>
    </row>
    <row r="621" spans="5:16" x14ac:dyDescent="0.3">
      <c r="E621" s="77"/>
      <c r="F621" s="78"/>
      <c r="L621" s="80"/>
      <c r="M621" s="80"/>
      <c r="N621" s="80"/>
      <c r="O621" s="80"/>
      <c r="P621" s="74"/>
    </row>
    <row r="622" spans="5:16" x14ac:dyDescent="0.3">
      <c r="E622" s="77"/>
      <c r="F622" s="78"/>
      <c r="L622" s="80"/>
      <c r="M622" s="80"/>
      <c r="N622" s="80"/>
      <c r="O622" s="80"/>
      <c r="P622" s="74"/>
    </row>
    <row r="623" spans="5:16" x14ac:dyDescent="0.3">
      <c r="E623" s="77"/>
      <c r="F623" s="78"/>
      <c r="L623" s="80"/>
      <c r="M623" s="80"/>
      <c r="N623" s="80"/>
      <c r="O623" s="80"/>
      <c r="P623" s="74"/>
    </row>
    <row r="624" spans="5:16" x14ac:dyDescent="0.3">
      <c r="E624" s="77"/>
      <c r="F624" s="78"/>
      <c r="L624" s="80"/>
      <c r="M624" s="80"/>
      <c r="N624" s="80"/>
      <c r="O624" s="80"/>
      <c r="P624" s="74"/>
    </row>
    <row r="625" spans="5:16" x14ac:dyDescent="0.3">
      <c r="E625" s="77"/>
      <c r="F625" s="78"/>
      <c r="L625" s="80"/>
      <c r="M625" s="80"/>
      <c r="N625" s="80"/>
      <c r="O625" s="80"/>
      <c r="P625" s="74"/>
    </row>
    <row r="626" spans="5:16" x14ac:dyDescent="0.3">
      <c r="E626" s="77"/>
      <c r="F626" s="78"/>
      <c r="L626" s="80"/>
      <c r="M626" s="80"/>
      <c r="N626" s="80"/>
      <c r="O626" s="80"/>
      <c r="P626" s="74"/>
    </row>
    <row r="627" spans="5:16" x14ac:dyDescent="0.3">
      <c r="E627" s="77"/>
      <c r="F627" s="78"/>
      <c r="L627" s="80"/>
      <c r="M627" s="80"/>
      <c r="N627" s="80"/>
      <c r="O627" s="80"/>
      <c r="P627" s="74"/>
    </row>
    <row r="628" spans="5:16" x14ac:dyDescent="0.3">
      <c r="E628" s="77"/>
      <c r="F628" s="78"/>
      <c r="L628" s="80"/>
      <c r="M628" s="80"/>
      <c r="N628" s="80"/>
      <c r="O628" s="80"/>
      <c r="P628" s="74"/>
    </row>
    <row r="629" spans="5:16" x14ac:dyDescent="0.3">
      <c r="E629" s="77"/>
      <c r="F629" s="78"/>
      <c r="L629" s="80"/>
      <c r="M629" s="80"/>
      <c r="N629" s="80"/>
      <c r="O629" s="80"/>
      <c r="P629" s="74"/>
    </row>
    <row r="630" spans="5:16" x14ac:dyDescent="0.3">
      <c r="E630" s="77"/>
      <c r="F630" s="78"/>
      <c r="L630" s="80"/>
      <c r="M630" s="80"/>
      <c r="N630" s="80"/>
      <c r="O630" s="80"/>
      <c r="P630" s="74"/>
    </row>
    <row r="631" spans="5:16" x14ac:dyDescent="0.3">
      <c r="E631" s="77"/>
      <c r="F631" s="78"/>
      <c r="L631" s="80"/>
      <c r="M631" s="80"/>
      <c r="N631" s="80"/>
      <c r="O631" s="80"/>
      <c r="P631" s="74"/>
    </row>
    <row r="632" spans="5:16" x14ac:dyDescent="0.3">
      <c r="E632" s="77"/>
      <c r="F632" s="78"/>
      <c r="L632" s="80"/>
      <c r="M632" s="80"/>
      <c r="N632" s="80"/>
      <c r="O632" s="80"/>
      <c r="P632" s="74"/>
    </row>
    <row r="633" spans="5:16" x14ac:dyDescent="0.3">
      <c r="E633" s="77"/>
      <c r="F633" s="78"/>
      <c r="L633" s="80"/>
      <c r="M633" s="80"/>
      <c r="N633" s="80"/>
      <c r="O633" s="80"/>
      <c r="P633" s="74"/>
    </row>
    <row r="634" spans="5:16" x14ac:dyDescent="0.3">
      <c r="E634" s="77"/>
      <c r="F634" s="78"/>
      <c r="L634" s="80"/>
      <c r="M634" s="80"/>
      <c r="N634" s="80"/>
      <c r="O634" s="80"/>
      <c r="P634" s="74"/>
    </row>
    <row r="635" spans="5:16" x14ac:dyDescent="0.3">
      <c r="E635" s="77"/>
      <c r="F635" s="78"/>
      <c r="L635" s="80"/>
      <c r="M635" s="80"/>
      <c r="N635" s="80"/>
      <c r="O635" s="80"/>
      <c r="P635" s="74"/>
    </row>
    <row r="636" spans="5:16" x14ac:dyDescent="0.3">
      <c r="E636" s="77"/>
      <c r="F636" s="78"/>
      <c r="L636" s="80"/>
      <c r="M636" s="80"/>
      <c r="N636" s="80"/>
      <c r="O636" s="80"/>
      <c r="P636" s="74"/>
    </row>
    <row r="637" spans="5:16" x14ac:dyDescent="0.3">
      <c r="E637" s="77"/>
      <c r="F637" s="78"/>
      <c r="L637" s="80"/>
      <c r="M637" s="80"/>
      <c r="N637" s="80"/>
      <c r="O637" s="80"/>
      <c r="P637" s="74"/>
    </row>
    <row r="638" spans="5:16" x14ac:dyDescent="0.3">
      <c r="E638" s="77"/>
      <c r="F638" s="78"/>
      <c r="L638" s="80"/>
      <c r="M638" s="80"/>
      <c r="N638" s="80"/>
      <c r="O638" s="80"/>
      <c r="P638" s="74"/>
    </row>
    <row r="639" spans="5:16" x14ac:dyDescent="0.3">
      <c r="E639" s="77"/>
      <c r="F639" s="78"/>
      <c r="L639" s="80"/>
      <c r="M639" s="80"/>
      <c r="N639" s="80"/>
      <c r="O639" s="80"/>
      <c r="P639" s="74"/>
    </row>
    <row r="640" spans="5:16" x14ac:dyDescent="0.3">
      <c r="E640" s="77"/>
      <c r="F640" s="78"/>
      <c r="L640" s="80"/>
      <c r="M640" s="80"/>
      <c r="N640" s="80"/>
      <c r="O640" s="80"/>
      <c r="P640" s="74"/>
    </row>
    <row r="641" spans="5:16" x14ac:dyDescent="0.3">
      <c r="E641" s="77"/>
      <c r="F641" s="78"/>
      <c r="L641" s="80"/>
      <c r="M641" s="80"/>
      <c r="N641" s="80"/>
      <c r="O641" s="80"/>
      <c r="P641" s="74"/>
    </row>
    <row r="642" spans="5:16" x14ac:dyDescent="0.3">
      <c r="E642" s="77"/>
      <c r="F642" s="78"/>
      <c r="L642" s="80"/>
      <c r="M642" s="80"/>
      <c r="N642" s="80"/>
      <c r="O642" s="80"/>
      <c r="P642" s="74"/>
    </row>
    <row r="643" spans="5:16" x14ac:dyDescent="0.3">
      <c r="E643" s="77"/>
      <c r="F643" s="78"/>
      <c r="L643" s="80"/>
      <c r="M643" s="80"/>
      <c r="N643" s="80"/>
      <c r="O643" s="80"/>
      <c r="P643" s="74"/>
    </row>
    <row r="644" spans="5:16" x14ac:dyDescent="0.3">
      <c r="E644" s="77"/>
      <c r="F644" s="78"/>
      <c r="L644" s="80"/>
      <c r="M644" s="80"/>
      <c r="N644" s="80"/>
      <c r="O644" s="80"/>
      <c r="P644" s="74"/>
    </row>
    <row r="645" spans="5:16" x14ac:dyDescent="0.3">
      <c r="E645" s="77"/>
      <c r="F645" s="78"/>
      <c r="L645" s="80"/>
      <c r="M645" s="80"/>
      <c r="N645" s="80"/>
      <c r="O645" s="80"/>
      <c r="P645" s="74"/>
    </row>
    <row r="646" spans="5:16" x14ac:dyDescent="0.3">
      <c r="E646" s="77"/>
      <c r="F646" s="78"/>
      <c r="L646" s="80"/>
      <c r="M646" s="80"/>
      <c r="N646" s="80"/>
      <c r="O646" s="80"/>
      <c r="P646" s="74"/>
    </row>
    <row r="647" spans="5:16" x14ac:dyDescent="0.3">
      <c r="E647" s="77"/>
      <c r="F647" s="78"/>
      <c r="L647" s="80"/>
      <c r="M647" s="80"/>
      <c r="N647" s="80"/>
      <c r="O647" s="80"/>
      <c r="P647" s="74"/>
    </row>
    <row r="648" spans="5:16" x14ac:dyDescent="0.3">
      <c r="E648" s="77"/>
      <c r="F648" s="78"/>
      <c r="L648" s="80"/>
      <c r="M648" s="80"/>
      <c r="N648" s="80"/>
      <c r="O648" s="80"/>
      <c r="P648" s="74"/>
    </row>
    <row r="649" spans="5:16" x14ac:dyDescent="0.3">
      <c r="E649" s="77"/>
      <c r="F649" s="78"/>
      <c r="L649" s="80"/>
      <c r="M649" s="80"/>
      <c r="N649" s="80"/>
      <c r="O649" s="80"/>
      <c r="P649" s="74"/>
    </row>
    <row r="650" spans="5:16" x14ac:dyDescent="0.3">
      <c r="E650" s="77"/>
      <c r="F650" s="78"/>
      <c r="L650" s="80"/>
      <c r="M650" s="80"/>
      <c r="N650" s="80"/>
      <c r="O650" s="80"/>
      <c r="P650" s="74"/>
    </row>
    <row r="651" spans="5:16" x14ac:dyDescent="0.3">
      <c r="E651" s="77"/>
      <c r="F651" s="78"/>
      <c r="L651" s="80"/>
      <c r="M651" s="80"/>
      <c r="N651" s="80"/>
      <c r="O651" s="80"/>
      <c r="P651" s="74"/>
    </row>
    <row r="652" spans="5:16" x14ac:dyDescent="0.3">
      <c r="E652" s="77"/>
      <c r="F652" s="78"/>
      <c r="L652" s="80"/>
      <c r="M652" s="80"/>
      <c r="N652" s="80"/>
      <c r="O652" s="80"/>
      <c r="P652" s="74"/>
    </row>
    <row r="653" spans="5:16" x14ac:dyDescent="0.3">
      <c r="E653" s="77"/>
      <c r="F653" s="78"/>
      <c r="L653" s="80"/>
      <c r="M653" s="80"/>
      <c r="N653" s="80"/>
      <c r="O653" s="80"/>
      <c r="P653" s="74"/>
    </row>
    <row r="654" spans="5:16" x14ac:dyDescent="0.3">
      <c r="E654" s="77"/>
      <c r="F654" s="78"/>
      <c r="L654" s="80"/>
      <c r="M654" s="80"/>
      <c r="N654" s="80"/>
      <c r="O654" s="80"/>
      <c r="P654" s="74"/>
    </row>
    <row r="655" spans="5:16" x14ac:dyDescent="0.3">
      <c r="E655" s="77"/>
      <c r="F655" s="78"/>
      <c r="L655" s="80"/>
      <c r="M655" s="80"/>
      <c r="N655" s="80"/>
      <c r="O655" s="80"/>
      <c r="P655" s="74"/>
    </row>
    <row r="656" spans="5:16" x14ac:dyDescent="0.3">
      <c r="E656" s="77"/>
      <c r="F656" s="78"/>
      <c r="L656" s="80"/>
      <c r="M656" s="80"/>
      <c r="N656" s="80"/>
      <c r="O656" s="80"/>
      <c r="P656" s="74"/>
    </row>
    <row r="657" spans="5:16" x14ac:dyDescent="0.3">
      <c r="E657" s="77"/>
      <c r="F657" s="78"/>
      <c r="L657" s="80"/>
      <c r="M657" s="80"/>
      <c r="N657" s="80"/>
      <c r="O657" s="80"/>
      <c r="P657" s="74"/>
    </row>
    <row r="658" spans="5:16" x14ac:dyDescent="0.3">
      <c r="E658" s="77"/>
      <c r="F658" s="78"/>
      <c r="L658" s="80"/>
      <c r="M658" s="80"/>
      <c r="N658" s="80"/>
      <c r="O658" s="80"/>
      <c r="P658" s="74"/>
    </row>
    <row r="659" spans="5:16" x14ac:dyDescent="0.3">
      <c r="E659" s="77"/>
      <c r="F659" s="78"/>
      <c r="L659" s="80"/>
      <c r="M659" s="80"/>
      <c r="N659" s="80"/>
      <c r="O659" s="80"/>
      <c r="P659" s="74"/>
    </row>
    <row r="660" spans="5:16" x14ac:dyDescent="0.3">
      <c r="E660" s="77"/>
      <c r="F660" s="78"/>
      <c r="L660" s="80"/>
      <c r="M660" s="80"/>
      <c r="N660" s="80"/>
      <c r="O660" s="80"/>
      <c r="P660" s="74"/>
    </row>
    <row r="661" spans="5:16" x14ac:dyDescent="0.3">
      <c r="E661" s="77"/>
      <c r="F661" s="78"/>
      <c r="L661" s="80"/>
      <c r="M661" s="80"/>
      <c r="N661" s="80"/>
      <c r="O661" s="80"/>
      <c r="P661" s="74"/>
    </row>
    <row r="662" spans="5:16" x14ac:dyDescent="0.3">
      <c r="E662" s="77"/>
      <c r="F662" s="78"/>
      <c r="L662" s="80"/>
      <c r="M662" s="80"/>
      <c r="N662" s="80"/>
      <c r="O662" s="80"/>
      <c r="P662" s="74"/>
    </row>
    <row r="663" spans="5:16" x14ac:dyDescent="0.3">
      <c r="E663" s="77"/>
      <c r="F663" s="78"/>
      <c r="L663" s="80"/>
      <c r="M663" s="80"/>
      <c r="N663" s="80"/>
      <c r="O663" s="80"/>
      <c r="P663" s="74"/>
    </row>
    <row r="664" spans="5:16" x14ac:dyDescent="0.3">
      <c r="E664" s="77"/>
      <c r="F664" s="78"/>
      <c r="L664" s="80"/>
      <c r="M664" s="80"/>
      <c r="N664" s="80"/>
      <c r="O664" s="80"/>
      <c r="P664" s="74"/>
    </row>
    <row r="665" spans="5:16" x14ac:dyDescent="0.3">
      <c r="E665" s="77"/>
      <c r="F665" s="78"/>
      <c r="L665" s="80"/>
      <c r="M665" s="80"/>
      <c r="N665" s="80"/>
      <c r="O665" s="80"/>
      <c r="P665" s="74"/>
    </row>
    <row r="666" spans="5:16" x14ac:dyDescent="0.3">
      <c r="E666" s="77"/>
      <c r="F666" s="78"/>
      <c r="L666" s="80"/>
      <c r="M666" s="80"/>
      <c r="N666" s="80"/>
      <c r="O666" s="80"/>
      <c r="P666" s="74"/>
    </row>
    <row r="667" spans="5:16" x14ac:dyDescent="0.3">
      <c r="E667" s="77"/>
      <c r="F667" s="78"/>
      <c r="L667" s="80"/>
      <c r="M667" s="80"/>
      <c r="N667" s="80"/>
      <c r="O667" s="80"/>
      <c r="P667" s="74"/>
    </row>
    <row r="668" spans="5:16" x14ac:dyDescent="0.3">
      <c r="E668" s="77"/>
      <c r="F668" s="78"/>
      <c r="L668" s="80"/>
      <c r="M668" s="80"/>
      <c r="N668" s="80"/>
      <c r="O668" s="80"/>
      <c r="P668" s="74"/>
    </row>
    <row r="669" spans="5:16" x14ac:dyDescent="0.3">
      <c r="E669" s="77"/>
      <c r="F669" s="78"/>
      <c r="L669" s="80"/>
      <c r="M669" s="80"/>
      <c r="N669" s="80"/>
      <c r="O669" s="80"/>
      <c r="P669" s="74"/>
    </row>
    <row r="670" spans="5:16" x14ac:dyDescent="0.3">
      <c r="E670" s="77"/>
      <c r="F670" s="78"/>
      <c r="L670" s="80"/>
      <c r="M670" s="80"/>
      <c r="N670" s="80"/>
      <c r="O670" s="80"/>
      <c r="P670" s="74"/>
    </row>
    <row r="671" spans="5:16" x14ac:dyDescent="0.3">
      <c r="E671" s="77"/>
      <c r="F671" s="78"/>
      <c r="L671" s="80"/>
      <c r="M671" s="80"/>
      <c r="N671" s="80"/>
      <c r="O671" s="80"/>
      <c r="P671" s="74"/>
    </row>
    <row r="672" spans="5:16" x14ac:dyDescent="0.3">
      <c r="E672" s="77"/>
      <c r="F672" s="78"/>
      <c r="L672" s="80"/>
      <c r="M672" s="80"/>
      <c r="N672" s="80"/>
      <c r="O672" s="80"/>
      <c r="P672" s="74"/>
    </row>
    <row r="673" spans="5:16" x14ac:dyDescent="0.3">
      <c r="E673" s="77"/>
      <c r="F673" s="78"/>
      <c r="L673" s="80"/>
      <c r="M673" s="80"/>
      <c r="N673" s="80"/>
      <c r="O673" s="80"/>
      <c r="P673" s="74"/>
    </row>
    <row r="674" spans="5:16" x14ac:dyDescent="0.3">
      <c r="E674" s="77"/>
      <c r="F674" s="78"/>
      <c r="L674" s="80"/>
      <c r="M674" s="80"/>
      <c r="N674" s="80"/>
      <c r="O674" s="80"/>
      <c r="P674" s="74"/>
    </row>
    <row r="675" spans="5:16" x14ac:dyDescent="0.3">
      <c r="E675" s="77"/>
      <c r="F675" s="78"/>
      <c r="L675" s="80"/>
      <c r="M675" s="80"/>
      <c r="N675" s="80"/>
      <c r="O675" s="80"/>
      <c r="P675" s="74"/>
    </row>
    <row r="676" spans="5:16" x14ac:dyDescent="0.3">
      <c r="E676" s="77"/>
      <c r="F676" s="78"/>
      <c r="L676" s="80"/>
      <c r="M676" s="80"/>
      <c r="N676" s="80"/>
      <c r="O676" s="80"/>
      <c r="P676" s="74"/>
    </row>
    <row r="677" spans="5:16" x14ac:dyDescent="0.3">
      <c r="E677" s="77"/>
      <c r="F677" s="78"/>
      <c r="L677" s="80"/>
      <c r="M677" s="80"/>
      <c r="N677" s="80"/>
      <c r="O677" s="80"/>
      <c r="P677" s="74"/>
    </row>
    <row r="678" spans="5:16" x14ac:dyDescent="0.3">
      <c r="E678" s="77"/>
      <c r="F678" s="78"/>
      <c r="L678" s="80"/>
      <c r="M678" s="80"/>
      <c r="N678" s="80"/>
      <c r="O678" s="80"/>
      <c r="P678" s="74"/>
    </row>
    <row r="679" spans="5:16" x14ac:dyDescent="0.3">
      <c r="E679" s="77"/>
      <c r="F679" s="78"/>
      <c r="L679" s="80"/>
      <c r="M679" s="80"/>
      <c r="N679" s="80"/>
      <c r="O679" s="80"/>
      <c r="P679" s="74"/>
    </row>
    <row r="680" spans="5:16" x14ac:dyDescent="0.3">
      <c r="E680" s="77"/>
      <c r="F680" s="78"/>
      <c r="L680" s="80"/>
      <c r="M680" s="80"/>
      <c r="N680" s="80"/>
      <c r="O680" s="80"/>
      <c r="P680" s="74"/>
    </row>
    <row r="681" spans="5:16" x14ac:dyDescent="0.3">
      <c r="E681" s="77"/>
      <c r="F681" s="78"/>
      <c r="L681" s="80"/>
      <c r="M681" s="80"/>
      <c r="N681" s="80"/>
      <c r="O681" s="80"/>
      <c r="P681" s="74"/>
    </row>
    <row r="682" spans="5:16" x14ac:dyDescent="0.3">
      <c r="E682" s="77"/>
      <c r="F682" s="78"/>
      <c r="L682" s="80"/>
      <c r="M682" s="80"/>
      <c r="N682" s="80"/>
      <c r="O682" s="80"/>
      <c r="P682" s="74"/>
    </row>
    <row r="683" spans="5:16" x14ac:dyDescent="0.3">
      <c r="E683" s="77"/>
      <c r="F683" s="78"/>
      <c r="L683" s="80"/>
      <c r="M683" s="80"/>
      <c r="N683" s="80"/>
      <c r="O683" s="80"/>
      <c r="P683" s="74"/>
    </row>
    <row r="684" spans="5:16" x14ac:dyDescent="0.3">
      <c r="E684" s="77"/>
      <c r="F684" s="78"/>
      <c r="L684" s="80"/>
      <c r="M684" s="80"/>
      <c r="N684" s="80"/>
      <c r="O684" s="80"/>
      <c r="P684" s="74"/>
    </row>
    <row r="685" spans="5:16" x14ac:dyDescent="0.3">
      <c r="E685" s="77"/>
      <c r="F685" s="78"/>
      <c r="L685" s="80"/>
      <c r="M685" s="80"/>
      <c r="N685" s="80"/>
      <c r="O685" s="80"/>
      <c r="P685" s="74"/>
    </row>
    <row r="686" spans="5:16" x14ac:dyDescent="0.3">
      <c r="E686" s="77"/>
      <c r="F686" s="78"/>
      <c r="L686" s="80"/>
      <c r="M686" s="80"/>
      <c r="N686" s="80"/>
      <c r="O686" s="80"/>
      <c r="P686" s="74"/>
    </row>
    <row r="687" spans="5:16" x14ac:dyDescent="0.3">
      <c r="E687" s="77"/>
      <c r="F687" s="78"/>
      <c r="L687" s="80"/>
      <c r="M687" s="80"/>
      <c r="N687" s="80"/>
      <c r="O687" s="80"/>
      <c r="P687" s="74"/>
    </row>
    <row r="688" spans="5:16" x14ac:dyDescent="0.3">
      <c r="E688" s="77"/>
      <c r="F688" s="78"/>
      <c r="L688" s="80"/>
      <c r="M688" s="80"/>
      <c r="N688" s="80"/>
      <c r="O688" s="80"/>
      <c r="P688" s="74"/>
    </row>
    <row r="689" spans="5:16" x14ac:dyDescent="0.3">
      <c r="E689" s="77"/>
      <c r="F689" s="78"/>
      <c r="L689" s="80"/>
      <c r="M689" s="80"/>
      <c r="N689" s="80"/>
      <c r="O689" s="80"/>
      <c r="P689" s="74"/>
    </row>
    <row r="690" spans="5:16" x14ac:dyDescent="0.3">
      <c r="E690" s="77"/>
      <c r="F690" s="78"/>
      <c r="L690" s="80"/>
      <c r="M690" s="80"/>
      <c r="N690" s="80"/>
      <c r="O690" s="80"/>
      <c r="P690" s="74"/>
    </row>
    <row r="691" spans="5:16" x14ac:dyDescent="0.3">
      <c r="E691" s="77"/>
      <c r="F691" s="78"/>
      <c r="L691" s="80"/>
      <c r="M691" s="80"/>
      <c r="N691" s="80"/>
      <c r="O691" s="80"/>
      <c r="P691" s="74"/>
    </row>
    <row r="692" spans="5:16" x14ac:dyDescent="0.3">
      <c r="E692" s="77"/>
      <c r="F692" s="78"/>
      <c r="L692" s="80"/>
      <c r="M692" s="80"/>
      <c r="N692" s="80"/>
      <c r="O692" s="80"/>
      <c r="P692" s="74"/>
    </row>
    <row r="693" spans="5:16" x14ac:dyDescent="0.3">
      <c r="E693" s="77"/>
      <c r="F693" s="78"/>
      <c r="L693" s="80"/>
      <c r="M693" s="80"/>
      <c r="N693" s="80"/>
      <c r="O693" s="80"/>
      <c r="P693" s="74"/>
    </row>
    <row r="694" spans="5:16" x14ac:dyDescent="0.3">
      <c r="E694" s="77"/>
      <c r="F694" s="78"/>
      <c r="L694" s="80"/>
      <c r="M694" s="80"/>
      <c r="N694" s="80"/>
      <c r="O694" s="80"/>
      <c r="P694" s="74"/>
    </row>
    <row r="695" spans="5:16" x14ac:dyDescent="0.3">
      <c r="E695" s="77"/>
      <c r="F695" s="78"/>
      <c r="L695" s="80"/>
      <c r="M695" s="80"/>
      <c r="N695" s="80"/>
      <c r="O695" s="80"/>
      <c r="P695" s="74"/>
    </row>
    <row r="696" spans="5:16" x14ac:dyDescent="0.3">
      <c r="E696" s="77"/>
      <c r="F696" s="78"/>
      <c r="L696" s="80"/>
      <c r="M696" s="80"/>
      <c r="N696" s="80"/>
      <c r="O696" s="80"/>
      <c r="P696" s="74"/>
    </row>
    <row r="697" spans="5:16" x14ac:dyDescent="0.3">
      <c r="E697" s="77"/>
      <c r="F697" s="78"/>
      <c r="L697" s="80"/>
      <c r="M697" s="80"/>
      <c r="N697" s="80"/>
      <c r="O697" s="80"/>
      <c r="P697" s="74"/>
    </row>
    <row r="698" spans="5:16" x14ac:dyDescent="0.3">
      <c r="E698" s="77"/>
      <c r="F698" s="78"/>
      <c r="L698" s="80"/>
      <c r="M698" s="80"/>
      <c r="N698" s="80"/>
      <c r="O698" s="80"/>
      <c r="P698" s="74"/>
    </row>
    <row r="699" spans="5:16" x14ac:dyDescent="0.3">
      <c r="E699" s="77"/>
      <c r="F699" s="78"/>
      <c r="L699" s="80"/>
      <c r="M699" s="80"/>
      <c r="N699" s="80"/>
      <c r="O699" s="80"/>
      <c r="P699" s="74"/>
    </row>
    <row r="700" spans="5:16" x14ac:dyDescent="0.3">
      <c r="E700" s="77"/>
      <c r="F700" s="78"/>
      <c r="L700" s="80"/>
      <c r="M700" s="80"/>
      <c r="N700" s="80"/>
      <c r="O700" s="80"/>
      <c r="P700" s="74"/>
    </row>
    <row r="701" spans="5:16" x14ac:dyDescent="0.3">
      <c r="E701" s="77"/>
      <c r="F701" s="78"/>
      <c r="L701" s="80"/>
      <c r="M701" s="80"/>
      <c r="N701" s="80"/>
      <c r="O701" s="80"/>
      <c r="P701" s="74"/>
    </row>
    <row r="702" spans="5:16" x14ac:dyDescent="0.3">
      <c r="E702" s="77"/>
      <c r="F702" s="78"/>
      <c r="L702" s="80"/>
      <c r="M702" s="80"/>
      <c r="N702" s="80"/>
      <c r="O702" s="80"/>
      <c r="P702" s="74"/>
    </row>
    <row r="703" spans="5:16" x14ac:dyDescent="0.3">
      <c r="E703" s="77"/>
      <c r="F703" s="78"/>
      <c r="L703" s="80"/>
      <c r="M703" s="80"/>
      <c r="N703" s="80"/>
      <c r="O703" s="80"/>
      <c r="P703" s="74"/>
    </row>
    <row r="704" spans="5:16" x14ac:dyDescent="0.3">
      <c r="E704" s="77"/>
      <c r="F704" s="78"/>
      <c r="L704" s="80"/>
      <c r="M704" s="80"/>
      <c r="N704" s="80"/>
      <c r="O704" s="80"/>
      <c r="P704" s="74"/>
    </row>
    <row r="705" spans="5:16" x14ac:dyDescent="0.3">
      <c r="E705" s="77"/>
      <c r="F705" s="78"/>
      <c r="L705" s="80"/>
      <c r="M705" s="80"/>
      <c r="N705" s="80"/>
      <c r="O705" s="80"/>
      <c r="P705" s="74"/>
    </row>
    <row r="706" spans="5:16" x14ac:dyDescent="0.3">
      <c r="E706" s="77"/>
      <c r="F706" s="78"/>
      <c r="L706" s="80"/>
      <c r="M706" s="80"/>
      <c r="N706" s="80"/>
      <c r="O706" s="80"/>
      <c r="P706" s="74"/>
    </row>
    <row r="707" spans="5:16" x14ac:dyDescent="0.3">
      <c r="E707" s="77"/>
      <c r="F707" s="78"/>
      <c r="L707" s="80"/>
      <c r="M707" s="80"/>
      <c r="N707" s="80"/>
      <c r="O707" s="80"/>
      <c r="P707" s="74"/>
    </row>
    <row r="708" spans="5:16" x14ac:dyDescent="0.3">
      <c r="E708" s="77"/>
      <c r="F708" s="78"/>
      <c r="L708" s="80"/>
      <c r="M708" s="80"/>
      <c r="N708" s="80"/>
      <c r="O708" s="80"/>
      <c r="P708" s="74"/>
    </row>
    <row r="709" spans="5:16" x14ac:dyDescent="0.3">
      <c r="E709" s="77"/>
      <c r="F709" s="78"/>
      <c r="L709" s="80"/>
      <c r="M709" s="80"/>
      <c r="N709" s="80"/>
      <c r="O709" s="80"/>
      <c r="P709" s="74"/>
    </row>
    <row r="710" spans="5:16" x14ac:dyDescent="0.3">
      <c r="E710" s="77"/>
      <c r="F710" s="78"/>
      <c r="L710" s="80"/>
      <c r="M710" s="80"/>
      <c r="N710" s="80"/>
      <c r="O710" s="80"/>
      <c r="P710" s="74"/>
    </row>
    <row r="711" spans="5:16" x14ac:dyDescent="0.3">
      <c r="E711" s="77"/>
      <c r="F711" s="78"/>
      <c r="L711" s="80"/>
      <c r="M711" s="80"/>
      <c r="N711" s="80"/>
      <c r="O711" s="80"/>
      <c r="P711" s="74"/>
    </row>
    <row r="712" spans="5:16" x14ac:dyDescent="0.3">
      <c r="E712" s="77"/>
      <c r="F712" s="78"/>
      <c r="L712" s="80"/>
      <c r="M712" s="80"/>
      <c r="N712" s="80"/>
      <c r="O712" s="80"/>
      <c r="P712" s="74"/>
    </row>
    <row r="713" spans="5:16" x14ac:dyDescent="0.3">
      <c r="E713" s="77"/>
      <c r="F713" s="78"/>
      <c r="L713" s="80"/>
      <c r="M713" s="80"/>
      <c r="N713" s="80"/>
      <c r="O713" s="80"/>
      <c r="P713" s="74"/>
    </row>
    <row r="714" spans="5:16" x14ac:dyDescent="0.3">
      <c r="E714" s="77"/>
      <c r="F714" s="78"/>
      <c r="L714" s="80"/>
      <c r="M714" s="80"/>
      <c r="N714" s="80"/>
      <c r="O714" s="80"/>
      <c r="P714" s="74"/>
    </row>
    <row r="715" spans="5:16" x14ac:dyDescent="0.3">
      <c r="E715" s="77"/>
      <c r="F715" s="78"/>
      <c r="L715" s="80"/>
      <c r="M715" s="80"/>
      <c r="N715" s="80"/>
      <c r="O715" s="80"/>
      <c r="P715" s="74"/>
    </row>
    <row r="716" spans="5:16" x14ac:dyDescent="0.3">
      <c r="E716" s="77"/>
      <c r="F716" s="78"/>
      <c r="L716" s="80"/>
      <c r="M716" s="80"/>
      <c r="N716" s="80"/>
      <c r="O716" s="80"/>
      <c r="P716" s="74"/>
    </row>
    <row r="717" spans="5:16" x14ac:dyDescent="0.3">
      <c r="E717" s="77"/>
      <c r="F717" s="78"/>
      <c r="L717" s="80"/>
      <c r="M717" s="80"/>
      <c r="N717" s="80"/>
      <c r="O717" s="80"/>
      <c r="P717" s="74"/>
    </row>
    <row r="718" spans="5:16" x14ac:dyDescent="0.3">
      <c r="E718" s="77"/>
      <c r="F718" s="78"/>
      <c r="L718" s="80"/>
      <c r="M718" s="80"/>
      <c r="N718" s="80"/>
      <c r="O718" s="80"/>
      <c r="P718" s="74"/>
    </row>
    <row r="719" spans="5:16" x14ac:dyDescent="0.3">
      <c r="E719" s="77"/>
      <c r="F719" s="78"/>
      <c r="L719" s="80"/>
      <c r="M719" s="80"/>
      <c r="N719" s="80"/>
      <c r="O719" s="80"/>
      <c r="P719" s="74"/>
    </row>
    <row r="720" spans="5:16" x14ac:dyDescent="0.3">
      <c r="E720" s="77"/>
      <c r="F720" s="78"/>
      <c r="L720" s="80"/>
      <c r="M720" s="80"/>
      <c r="N720" s="80"/>
      <c r="O720" s="80"/>
      <c r="P720" s="74"/>
    </row>
    <row r="721" spans="5:16" x14ac:dyDescent="0.3">
      <c r="E721" s="77"/>
      <c r="F721" s="78"/>
      <c r="L721" s="80"/>
      <c r="M721" s="80"/>
      <c r="N721" s="80"/>
      <c r="O721" s="80"/>
      <c r="P721" s="74"/>
    </row>
    <row r="722" spans="5:16" x14ac:dyDescent="0.3">
      <c r="E722" s="77"/>
      <c r="F722" s="78"/>
      <c r="L722" s="80"/>
      <c r="M722" s="80"/>
      <c r="N722" s="80"/>
      <c r="O722" s="80"/>
      <c r="P722" s="74"/>
    </row>
    <row r="723" spans="5:16" x14ac:dyDescent="0.3">
      <c r="E723" s="77"/>
      <c r="F723" s="78"/>
      <c r="L723" s="80"/>
      <c r="M723" s="80"/>
      <c r="N723" s="80"/>
      <c r="O723" s="80"/>
      <c r="P723" s="74"/>
    </row>
    <row r="724" spans="5:16" x14ac:dyDescent="0.3">
      <c r="E724" s="77"/>
      <c r="F724" s="78"/>
      <c r="L724" s="80"/>
      <c r="M724" s="80"/>
      <c r="N724" s="80"/>
      <c r="O724" s="80"/>
      <c r="P724" s="74"/>
    </row>
    <row r="725" spans="5:16" x14ac:dyDescent="0.3">
      <c r="E725" s="77"/>
      <c r="F725" s="78"/>
      <c r="L725" s="80"/>
      <c r="M725" s="80"/>
      <c r="N725" s="80"/>
      <c r="O725" s="80"/>
      <c r="P725" s="74"/>
    </row>
    <row r="726" spans="5:16" x14ac:dyDescent="0.3">
      <c r="E726" s="77"/>
      <c r="F726" s="78"/>
      <c r="L726" s="80"/>
      <c r="M726" s="80"/>
      <c r="N726" s="80"/>
      <c r="O726" s="80"/>
      <c r="P726" s="74"/>
    </row>
    <row r="727" spans="5:16" x14ac:dyDescent="0.3">
      <c r="E727" s="77"/>
      <c r="F727" s="78"/>
      <c r="L727" s="80"/>
      <c r="M727" s="80"/>
      <c r="N727" s="80"/>
      <c r="O727" s="80"/>
      <c r="P727" s="74"/>
    </row>
    <row r="728" spans="5:16" x14ac:dyDescent="0.3">
      <c r="E728" s="77"/>
      <c r="F728" s="78"/>
      <c r="L728" s="80"/>
      <c r="M728" s="80"/>
      <c r="N728" s="80"/>
      <c r="O728" s="80"/>
      <c r="P728" s="74"/>
    </row>
    <row r="729" spans="5:16" x14ac:dyDescent="0.3">
      <c r="E729" s="77"/>
      <c r="F729" s="78"/>
      <c r="L729" s="80"/>
      <c r="M729" s="80"/>
      <c r="N729" s="80"/>
      <c r="O729" s="80"/>
      <c r="P729" s="74"/>
    </row>
    <row r="730" spans="5:16" x14ac:dyDescent="0.3">
      <c r="E730" s="77"/>
      <c r="F730" s="78"/>
      <c r="L730" s="80"/>
      <c r="M730" s="80"/>
      <c r="N730" s="80"/>
      <c r="O730" s="80"/>
      <c r="P730" s="74"/>
    </row>
    <row r="731" spans="5:16" x14ac:dyDescent="0.3">
      <c r="E731" s="77"/>
      <c r="F731" s="78"/>
      <c r="L731" s="80"/>
      <c r="M731" s="80"/>
      <c r="N731" s="80"/>
      <c r="O731" s="80"/>
      <c r="P731" s="74"/>
    </row>
    <row r="732" spans="5:16" x14ac:dyDescent="0.3">
      <c r="E732" s="77"/>
      <c r="F732" s="78"/>
      <c r="L732" s="80"/>
      <c r="M732" s="80"/>
      <c r="N732" s="80"/>
      <c r="O732" s="80"/>
      <c r="P732" s="74"/>
    </row>
    <row r="733" spans="5:16" x14ac:dyDescent="0.3">
      <c r="E733" s="77"/>
      <c r="F733" s="78"/>
      <c r="L733" s="80"/>
      <c r="M733" s="80"/>
      <c r="N733" s="80"/>
      <c r="O733" s="80"/>
      <c r="P733" s="74"/>
    </row>
    <row r="734" spans="5:16" x14ac:dyDescent="0.3">
      <c r="E734" s="77"/>
      <c r="F734" s="78"/>
      <c r="L734" s="80"/>
      <c r="M734" s="80"/>
      <c r="N734" s="80"/>
      <c r="O734" s="80"/>
      <c r="P734" s="74"/>
    </row>
    <row r="735" spans="5:16" x14ac:dyDescent="0.3">
      <c r="E735" s="77"/>
      <c r="F735" s="78"/>
      <c r="L735" s="80"/>
      <c r="M735" s="80"/>
      <c r="N735" s="80"/>
      <c r="O735" s="80"/>
      <c r="P735" s="74"/>
    </row>
    <row r="736" spans="5:16" x14ac:dyDescent="0.3">
      <c r="E736" s="77"/>
      <c r="F736" s="78"/>
      <c r="L736" s="80"/>
      <c r="M736" s="80"/>
      <c r="N736" s="80"/>
      <c r="O736" s="80"/>
      <c r="P736" s="74"/>
    </row>
    <row r="737" spans="5:16" x14ac:dyDescent="0.3">
      <c r="E737" s="77"/>
      <c r="F737" s="78"/>
      <c r="L737" s="80"/>
      <c r="M737" s="80"/>
      <c r="N737" s="80"/>
      <c r="O737" s="80"/>
      <c r="P737" s="74"/>
    </row>
    <row r="738" spans="5:16" x14ac:dyDescent="0.3">
      <c r="E738" s="77"/>
      <c r="F738" s="78"/>
      <c r="L738" s="80"/>
      <c r="M738" s="80"/>
      <c r="N738" s="80"/>
      <c r="O738" s="80"/>
      <c r="P738" s="74"/>
    </row>
    <row r="739" spans="5:16" x14ac:dyDescent="0.3">
      <c r="E739" s="77"/>
      <c r="F739" s="78"/>
      <c r="L739" s="80"/>
      <c r="M739" s="80"/>
      <c r="N739" s="80"/>
      <c r="O739" s="80"/>
      <c r="P739" s="74"/>
    </row>
    <row r="740" spans="5:16" x14ac:dyDescent="0.3">
      <c r="E740" s="77"/>
      <c r="F740" s="78"/>
      <c r="L740" s="80"/>
      <c r="M740" s="80"/>
      <c r="N740" s="80"/>
      <c r="O740" s="80"/>
      <c r="P740" s="74"/>
    </row>
    <row r="741" spans="5:16" x14ac:dyDescent="0.3">
      <c r="E741" s="77"/>
      <c r="F741" s="78"/>
      <c r="L741" s="80"/>
      <c r="M741" s="80"/>
      <c r="N741" s="80"/>
      <c r="O741" s="80"/>
      <c r="P741" s="74"/>
    </row>
    <row r="742" spans="5:16" x14ac:dyDescent="0.3">
      <c r="E742" s="77"/>
      <c r="F742" s="78"/>
      <c r="L742" s="80"/>
      <c r="M742" s="80"/>
      <c r="N742" s="80"/>
      <c r="O742" s="80"/>
      <c r="P742" s="74"/>
    </row>
    <row r="743" spans="5:16" x14ac:dyDescent="0.3">
      <c r="E743" s="77"/>
      <c r="F743" s="78"/>
      <c r="L743" s="80"/>
      <c r="M743" s="80"/>
      <c r="N743" s="80"/>
      <c r="O743" s="80"/>
      <c r="P743" s="74"/>
    </row>
    <row r="744" spans="5:16" x14ac:dyDescent="0.3">
      <c r="E744" s="77"/>
      <c r="F744" s="78"/>
      <c r="L744" s="80"/>
      <c r="M744" s="80"/>
      <c r="N744" s="80"/>
      <c r="O744" s="80"/>
      <c r="P744" s="74"/>
    </row>
    <row r="745" spans="5:16" x14ac:dyDescent="0.3">
      <c r="E745" s="77"/>
      <c r="F745" s="78"/>
      <c r="L745" s="80"/>
      <c r="M745" s="80"/>
      <c r="N745" s="80"/>
      <c r="O745" s="80"/>
      <c r="P745" s="74"/>
    </row>
    <row r="746" spans="5:16" x14ac:dyDescent="0.3">
      <c r="E746" s="77"/>
      <c r="F746" s="78"/>
      <c r="L746" s="80"/>
      <c r="M746" s="80"/>
      <c r="N746" s="80"/>
      <c r="O746" s="80"/>
      <c r="P746" s="74"/>
    </row>
    <row r="747" spans="5:16" x14ac:dyDescent="0.3">
      <c r="E747" s="77"/>
      <c r="F747" s="78"/>
      <c r="L747" s="80"/>
      <c r="M747" s="80"/>
      <c r="N747" s="80"/>
      <c r="O747" s="80"/>
      <c r="P747" s="74"/>
    </row>
    <row r="748" spans="5:16" x14ac:dyDescent="0.3">
      <c r="E748" s="77"/>
      <c r="F748" s="78"/>
      <c r="L748" s="80"/>
      <c r="M748" s="80"/>
      <c r="N748" s="80"/>
      <c r="O748" s="80"/>
      <c r="P748" s="74"/>
    </row>
    <row r="749" spans="5:16" x14ac:dyDescent="0.3">
      <c r="E749" s="77"/>
      <c r="F749" s="78"/>
      <c r="L749" s="80"/>
      <c r="M749" s="80"/>
      <c r="N749" s="80"/>
      <c r="O749" s="80"/>
      <c r="P749" s="74"/>
    </row>
    <row r="750" spans="5:16" x14ac:dyDescent="0.3">
      <c r="E750" s="77"/>
      <c r="F750" s="78"/>
      <c r="L750" s="80"/>
      <c r="M750" s="80"/>
      <c r="N750" s="80"/>
      <c r="O750" s="80"/>
      <c r="P750" s="74"/>
    </row>
    <row r="751" spans="5:16" x14ac:dyDescent="0.3">
      <c r="E751" s="77"/>
      <c r="F751" s="78"/>
      <c r="L751" s="80"/>
      <c r="M751" s="80"/>
      <c r="N751" s="80"/>
      <c r="O751" s="80"/>
      <c r="P751" s="74"/>
    </row>
    <row r="752" spans="5:16" x14ac:dyDescent="0.3">
      <c r="E752" s="77"/>
      <c r="F752" s="78"/>
      <c r="L752" s="80"/>
      <c r="M752" s="80"/>
      <c r="N752" s="80"/>
      <c r="O752" s="80"/>
      <c r="P752" s="74"/>
    </row>
    <row r="753" spans="5:16" x14ac:dyDescent="0.3">
      <c r="E753" s="77"/>
      <c r="F753" s="78"/>
      <c r="L753" s="80"/>
      <c r="M753" s="80"/>
      <c r="N753" s="80"/>
      <c r="O753" s="80"/>
      <c r="P753" s="74"/>
    </row>
    <row r="754" spans="5:16" x14ac:dyDescent="0.3">
      <c r="E754" s="77"/>
      <c r="F754" s="78"/>
      <c r="L754" s="80"/>
      <c r="M754" s="80"/>
      <c r="N754" s="80"/>
      <c r="O754" s="80"/>
      <c r="P754" s="74"/>
    </row>
    <row r="755" spans="5:16" x14ac:dyDescent="0.3">
      <c r="E755" s="77"/>
      <c r="F755" s="78"/>
      <c r="L755" s="80"/>
      <c r="M755" s="80"/>
      <c r="N755" s="80"/>
      <c r="O755" s="80"/>
      <c r="P755" s="74"/>
    </row>
    <row r="756" spans="5:16" x14ac:dyDescent="0.3">
      <c r="E756" s="77"/>
      <c r="F756" s="78"/>
      <c r="L756" s="80"/>
      <c r="M756" s="80"/>
      <c r="N756" s="80"/>
      <c r="O756" s="80"/>
      <c r="P756" s="74"/>
    </row>
    <row r="757" spans="5:16" x14ac:dyDescent="0.3">
      <c r="E757" s="77"/>
      <c r="F757" s="78"/>
      <c r="L757" s="80"/>
      <c r="M757" s="80"/>
      <c r="N757" s="80"/>
      <c r="O757" s="80"/>
      <c r="P757" s="74"/>
    </row>
    <row r="758" spans="5:16" x14ac:dyDescent="0.3">
      <c r="E758" s="77"/>
      <c r="F758" s="78"/>
      <c r="L758" s="80"/>
      <c r="M758" s="80"/>
      <c r="N758" s="80"/>
      <c r="O758" s="80"/>
      <c r="P758" s="74"/>
    </row>
    <row r="759" spans="5:16" x14ac:dyDescent="0.3">
      <c r="E759" s="77"/>
      <c r="F759" s="78"/>
      <c r="L759" s="80"/>
      <c r="M759" s="80"/>
      <c r="N759" s="80"/>
      <c r="O759" s="80"/>
      <c r="P759" s="74"/>
    </row>
    <row r="760" spans="5:16" x14ac:dyDescent="0.3">
      <c r="E760" s="77"/>
      <c r="F760" s="78"/>
      <c r="L760" s="80"/>
      <c r="M760" s="80"/>
      <c r="N760" s="80"/>
      <c r="O760" s="80"/>
      <c r="P760" s="74"/>
    </row>
    <row r="761" spans="5:16" x14ac:dyDescent="0.3">
      <c r="E761" s="77"/>
      <c r="F761" s="78"/>
      <c r="L761" s="80"/>
      <c r="M761" s="80"/>
      <c r="N761" s="80"/>
      <c r="O761" s="80"/>
      <c r="P761" s="74"/>
    </row>
    <row r="762" spans="5:16" x14ac:dyDescent="0.3">
      <c r="E762" s="77"/>
      <c r="F762" s="78"/>
      <c r="L762" s="80"/>
      <c r="M762" s="80"/>
      <c r="N762" s="80"/>
      <c r="O762" s="80"/>
      <c r="P762" s="74"/>
    </row>
    <row r="763" spans="5:16" x14ac:dyDescent="0.3">
      <c r="E763" s="77"/>
      <c r="F763" s="78"/>
      <c r="L763" s="80"/>
      <c r="M763" s="80"/>
      <c r="N763" s="80"/>
      <c r="O763" s="80"/>
      <c r="P763" s="74"/>
    </row>
    <row r="764" spans="5:16" x14ac:dyDescent="0.3">
      <c r="E764" s="77"/>
      <c r="F764" s="78"/>
      <c r="L764" s="80"/>
      <c r="M764" s="80"/>
      <c r="N764" s="80"/>
      <c r="O764" s="80"/>
      <c r="P764" s="74"/>
    </row>
    <row r="765" spans="5:16" x14ac:dyDescent="0.3">
      <c r="E765" s="77"/>
      <c r="F765" s="78"/>
      <c r="L765" s="80"/>
      <c r="M765" s="80"/>
      <c r="N765" s="80"/>
      <c r="O765" s="80"/>
      <c r="P765" s="74"/>
    </row>
    <row r="766" spans="5:16" x14ac:dyDescent="0.3">
      <c r="E766" s="77"/>
      <c r="F766" s="78"/>
      <c r="L766" s="80"/>
      <c r="M766" s="80"/>
      <c r="N766" s="80"/>
      <c r="O766" s="80"/>
      <c r="P766" s="74"/>
    </row>
    <row r="767" spans="5:16" x14ac:dyDescent="0.3">
      <c r="E767" s="77"/>
      <c r="F767" s="78"/>
      <c r="L767" s="80"/>
      <c r="M767" s="80"/>
      <c r="N767" s="80"/>
      <c r="O767" s="80"/>
      <c r="P767" s="74"/>
    </row>
    <row r="768" spans="5:16" x14ac:dyDescent="0.3">
      <c r="E768" s="77"/>
      <c r="F768" s="78"/>
      <c r="L768" s="80"/>
      <c r="M768" s="80"/>
      <c r="N768" s="80"/>
      <c r="O768" s="80"/>
      <c r="P768" s="74"/>
    </row>
    <row r="769" spans="5:16" x14ac:dyDescent="0.3">
      <c r="E769" s="77"/>
      <c r="F769" s="78"/>
      <c r="L769" s="80"/>
      <c r="M769" s="80"/>
      <c r="N769" s="80"/>
      <c r="O769" s="80"/>
      <c r="P769" s="74"/>
    </row>
    <row r="770" spans="5:16" x14ac:dyDescent="0.3">
      <c r="E770" s="77"/>
      <c r="F770" s="78"/>
      <c r="L770" s="80"/>
      <c r="M770" s="80"/>
      <c r="N770" s="80"/>
      <c r="O770" s="80"/>
      <c r="P770" s="74"/>
    </row>
    <row r="771" spans="5:16" x14ac:dyDescent="0.3">
      <c r="E771" s="77"/>
      <c r="F771" s="78"/>
      <c r="L771" s="80"/>
      <c r="M771" s="80"/>
      <c r="N771" s="80"/>
      <c r="O771" s="80"/>
      <c r="P771" s="74"/>
    </row>
    <row r="772" spans="5:16" x14ac:dyDescent="0.3">
      <c r="E772" s="77"/>
      <c r="F772" s="78"/>
      <c r="L772" s="80"/>
      <c r="M772" s="80"/>
      <c r="N772" s="80"/>
      <c r="O772" s="80"/>
      <c r="P772" s="74"/>
    </row>
    <row r="773" spans="5:16" x14ac:dyDescent="0.3">
      <c r="E773" s="77"/>
      <c r="F773" s="78"/>
      <c r="L773" s="80"/>
      <c r="M773" s="80"/>
      <c r="N773" s="80"/>
      <c r="O773" s="80"/>
      <c r="P773" s="74"/>
    </row>
    <row r="774" spans="5:16" x14ac:dyDescent="0.3">
      <c r="E774" s="77"/>
      <c r="F774" s="78"/>
      <c r="L774" s="80"/>
      <c r="M774" s="80"/>
      <c r="N774" s="80"/>
      <c r="O774" s="80"/>
      <c r="P774" s="74"/>
    </row>
    <row r="775" spans="5:16" x14ac:dyDescent="0.3">
      <c r="E775" s="77"/>
      <c r="F775" s="78"/>
      <c r="L775" s="80"/>
      <c r="M775" s="80"/>
      <c r="N775" s="80"/>
      <c r="O775" s="80"/>
      <c r="P775" s="74"/>
    </row>
    <row r="776" spans="5:16" x14ac:dyDescent="0.3">
      <c r="E776" s="77"/>
      <c r="F776" s="78"/>
      <c r="L776" s="80"/>
      <c r="M776" s="80"/>
      <c r="N776" s="80"/>
      <c r="O776" s="80"/>
      <c r="P776" s="74"/>
    </row>
    <row r="777" spans="5:16" x14ac:dyDescent="0.3">
      <c r="E777" s="77"/>
      <c r="F777" s="78"/>
      <c r="L777" s="80"/>
      <c r="M777" s="80"/>
      <c r="N777" s="80"/>
      <c r="O777" s="80"/>
      <c r="P777" s="74"/>
    </row>
    <row r="778" spans="5:16" x14ac:dyDescent="0.3">
      <c r="E778" s="77"/>
      <c r="F778" s="78"/>
      <c r="L778" s="80"/>
      <c r="M778" s="80"/>
      <c r="N778" s="80"/>
      <c r="O778" s="80"/>
      <c r="P778" s="74"/>
    </row>
    <row r="779" spans="5:16" x14ac:dyDescent="0.3">
      <c r="E779" s="77"/>
      <c r="F779" s="78"/>
      <c r="L779" s="80"/>
      <c r="M779" s="80"/>
      <c r="N779" s="80"/>
      <c r="O779" s="80"/>
      <c r="P779" s="74"/>
    </row>
    <row r="780" spans="5:16" x14ac:dyDescent="0.3">
      <c r="E780" s="77"/>
      <c r="F780" s="78"/>
      <c r="L780" s="80"/>
      <c r="M780" s="80"/>
      <c r="N780" s="80"/>
      <c r="O780" s="80"/>
      <c r="P780" s="74"/>
    </row>
    <row r="781" spans="5:16" x14ac:dyDescent="0.3">
      <c r="E781" s="77"/>
      <c r="F781" s="78"/>
      <c r="L781" s="80"/>
      <c r="M781" s="80"/>
      <c r="N781" s="80"/>
      <c r="O781" s="80"/>
      <c r="P781" s="74"/>
    </row>
    <row r="782" spans="5:16" x14ac:dyDescent="0.3">
      <c r="E782" s="77"/>
      <c r="F782" s="78"/>
      <c r="L782" s="80"/>
      <c r="M782" s="80"/>
      <c r="N782" s="80"/>
      <c r="O782" s="80"/>
      <c r="P782" s="74"/>
    </row>
    <row r="783" spans="5:16" x14ac:dyDescent="0.3">
      <c r="E783" s="77"/>
      <c r="F783" s="78"/>
      <c r="L783" s="80"/>
      <c r="M783" s="80"/>
      <c r="N783" s="80"/>
      <c r="O783" s="80"/>
      <c r="P783" s="74"/>
    </row>
    <row r="784" spans="5:16" x14ac:dyDescent="0.3">
      <c r="E784" s="77"/>
      <c r="F784" s="78"/>
      <c r="L784" s="80"/>
      <c r="M784" s="80"/>
      <c r="N784" s="80"/>
      <c r="O784" s="80"/>
      <c r="P784" s="74"/>
    </row>
    <row r="785" spans="5:16" x14ac:dyDescent="0.3">
      <c r="E785" s="77"/>
      <c r="F785" s="78"/>
      <c r="L785" s="80"/>
      <c r="M785" s="80"/>
      <c r="N785" s="80"/>
      <c r="O785" s="80"/>
      <c r="P785" s="74"/>
    </row>
    <row r="786" spans="5:16" x14ac:dyDescent="0.3">
      <c r="E786" s="77"/>
      <c r="F786" s="78"/>
      <c r="L786" s="80"/>
      <c r="M786" s="80"/>
      <c r="N786" s="80"/>
      <c r="O786" s="80"/>
      <c r="P786" s="74"/>
    </row>
    <row r="787" spans="5:16" x14ac:dyDescent="0.3">
      <c r="E787" s="77"/>
      <c r="F787" s="78"/>
      <c r="L787" s="80"/>
      <c r="M787" s="80"/>
      <c r="N787" s="80"/>
      <c r="O787" s="80"/>
      <c r="P787" s="74"/>
    </row>
    <row r="788" spans="5:16" x14ac:dyDescent="0.3">
      <c r="E788" s="77"/>
      <c r="F788" s="78"/>
      <c r="L788" s="80"/>
      <c r="M788" s="80"/>
      <c r="N788" s="80"/>
      <c r="O788" s="80"/>
      <c r="P788" s="74"/>
    </row>
    <row r="789" spans="5:16" x14ac:dyDescent="0.3">
      <c r="E789" s="77"/>
      <c r="F789" s="78"/>
      <c r="L789" s="80"/>
      <c r="M789" s="80"/>
      <c r="N789" s="80"/>
      <c r="O789" s="80"/>
      <c r="P789" s="74"/>
    </row>
    <row r="790" spans="5:16" x14ac:dyDescent="0.3">
      <c r="E790" s="77"/>
      <c r="F790" s="78"/>
      <c r="L790" s="80"/>
      <c r="M790" s="80"/>
      <c r="N790" s="80"/>
      <c r="O790" s="80"/>
      <c r="P790" s="74"/>
    </row>
    <row r="791" spans="5:16" x14ac:dyDescent="0.3">
      <c r="E791" s="77"/>
      <c r="F791" s="78"/>
      <c r="L791" s="80"/>
      <c r="M791" s="80"/>
      <c r="N791" s="80"/>
      <c r="O791" s="80"/>
      <c r="P791" s="74"/>
    </row>
    <row r="792" spans="5:16" x14ac:dyDescent="0.3">
      <c r="E792" s="77"/>
      <c r="F792" s="78"/>
      <c r="L792" s="80"/>
      <c r="M792" s="80"/>
      <c r="N792" s="80"/>
      <c r="O792" s="80"/>
      <c r="P792" s="74"/>
    </row>
    <row r="793" spans="5:16" x14ac:dyDescent="0.3">
      <c r="E793" s="77"/>
      <c r="F793" s="78"/>
      <c r="L793" s="80"/>
      <c r="M793" s="80"/>
      <c r="N793" s="80"/>
      <c r="O793" s="80"/>
      <c r="P793" s="74"/>
    </row>
    <row r="794" spans="5:16" x14ac:dyDescent="0.3">
      <c r="E794" s="77"/>
      <c r="F794" s="78"/>
      <c r="L794" s="80"/>
      <c r="M794" s="80"/>
      <c r="N794" s="80"/>
      <c r="O794" s="80"/>
      <c r="P794" s="74"/>
    </row>
    <row r="795" spans="5:16" x14ac:dyDescent="0.3">
      <c r="E795" s="77"/>
      <c r="F795" s="78"/>
      <c r="L795" s="80"/>
      <c r="M795" s="80"/>
      <c r="N795" s="80"/>
      <c r="O795" s="80"/>
      <c r="P795" s="74"/>
    </row>
    <row r="796" spans="5:16" x14ac:dyDescent="0.3">
      <c r="E796" s="77"/>
      <c r="F796" s="78"/>
      <c r="L796" s="80"/>
      <c r="M796" s="80"/>
      <c r="N796" s="80"/>
      <c r="O796" s="80"/>
      <c r="P796" s="74"/>
    </row>
    <row r="797" spans="5:16" x14ac:dyDescent="0.3">
      <c r="E797" s="77"/>
      <c r="F797" s="78"/>
      <c r="L797" s="80"/>
      <c r="M797" s="80"/>
      <c r="N797" s="80"/>
      <c r="O797" s="80"/>
      <c r="P797" s="74"/>
    </row>
    <row r="798" spans="5:16" x14ac:dyDescent="0.3">
      <c r="E798" s="77"/>
      <c r="F798" s="78"/>
      <c r="L798" s="80"/>
      <c r="M798" s="80"/>
      <c r="N798" s="80"/>
      <c r="O798" s="80"/>
      <c r="P798" s="74"/>
    </row>
    <row r="799" spans="5:16" x14ac:dyDescent="0.3">
      <c r="E799" s="77"/>
      <c r="F799" s="78"/>
      <c r="L799" s="80"/>
      <c r="M799" s="80"/>
      <c r="N799" s="80"/>
      <c r="O799" s="80"/>
      <c r="P799" s="74"/>
    </row>
    <row r="800" spans="5:16" x14ac:dyDescent="0.3">
      <c r="E800" s="77"/>
      <c r="F800" s="78"/>
      <c r="L800" s="80"/>
      <c r="M800" s="80"/>
      <c r="N800" s="80"/>
      <c r="O800" s="80"/>
      <c r="P800" s="74"/>
    </row>
  </sheetData>
  <mergeCells count="202">
    <mergeCell ref="N277:N292"/>
    <mergeCell ref="O277:O292"/>
    <mergeCell ref="P277:P292"/>
    <mergeCell ref="A1:P1"/>
    <mergeCell ref="A2:P2"/>
    <mergeCell ref="K21:K36"/>
    <mergeCell ref="P21:P36"/>
    <mergeCell ref="A5:A20"/>
    <mergeCell ref="B5:B20"/>
    <mergeCell ref="L5:L20"/>
    <mergeCell ref="M5:M20"/>
    <mergeCell ref="N5:N20"/>
    <mergeCell ref="O5:O20"/>
    <mergeCell ref="K5:K20"/>
    <mergeCell ref="P5:P20"/>
    <mergeCell ref="A21:A36"/>
    <mergeCell ref="B21:B36"/>
    <mergeCell ref="L21:L36"/>
    <mergeCell ref="M21:M36"/>
    <mergeCell ref="N21:N36"/>
    <mergeCell ref="O21:O36"/>
    <mergeCell ref="K37:K52"/>
    <mergeCell ref="P37:P52"/>
    <mergeCell ref="A101:A116"/>
    <mergeCell ref="B101:B116"/>
    <mergeCell ref="L101:L116"/>
    <mergeCell ref="M101:M116"/>
    <mergeCell ref="N101:N116"/>
    <mergeCell ref="O101:O116"/>
    <mergeCell ref="K101:K116"/>
    <mergeCell ref="P101:P116"/>
    <mergeCell ref="A37:A52"/>
    <mergeCell ref="B37:B52"/>
    <mergeCell ref="L37:L52"/>
    <mergeCell ref="M37:M52"/>
    <mergeCell ref="N37:N52"/>
    <mergeCell ref="O37:O52"/>
    <mergeCell ref="K53:K68"/>
    <mergeCell ref="P53:P68"/>
    <mergeCell ref="A85:A100"/>
    <mergeCell ref="B85:B100"/>
    <mergeCell ref="L85:L100"/>
    <mergeCell ref="M85:M100"/>
    <mergeCell ref="N85:N100"/>
    <mergeCell ref="O85:O100"/>
    <mergeCell ref="K85:K100"/>
    <mergeCell ref="P85:P100"/>
    <mergeCell ref="A53:A68"/>
    <mergeCell ref="B53:B68"/>
    <mergeCell ref="L53:L68"/>
    <mergeCell ref="M53:M68"/>
    <mergeCell ref="N53:N68"/>
    <mergeCell ref="O53:O68"/>
    <mergeCell ref="A133:A148"/>
    <mergeCell ref="B133:B148"/>
    <mergeCell ref="L133:L148"/>
    <mergeCell ref="M133:M148"/>
    <mergeCell ref="N133:N148"/>
    <mergeCell ref="O133:O148"/>
    <mergeCell ref="K133:K148"/>
    <mergeCell ref="P133:P148"/>
    <mergeCell ref="A149:A164"/>
    <mergeCell ref="B149:B164"/>
    <mergeCell ref="L149:L164"/>
    <mergeCell ref="M149:M164"/>
    <mergeCell ref="N149:N164"/>
    <mergeCell ref="O149:O164"/>
    <mergeCell ref="K117:K132"/>
    <mergeCell ref="P117:P132"/>
    <mergeCell ref="A165:A180"/>
    <mergeCell ref="B165:B180"/>
    <mergeCell ref="L165:L180"/>
    <mergeCell ref="M165:M180"/>
    <mergeCell ref="N165:N180"/>
    <mergeCell ref="O165:O180"/>
    <mergeCell ref="K165:K180"/>
    <mergeCell ref="P165:P180"/>
    <mergeCell ref="A117:A132"/>
    <mergeCell ref="B117:B132"/>
    <mergeCell ref="L117:L132"/>
    <mergeCell ref="M117:M132"/>
    <mergeCell ref="N117:N132"/>
    <mergeCell ref="O117:O132"/>
    <mergeCell ref="K149:K164"/>
    <mergeCell ref="P149:P164"/>
    <mergeCell ref="K197:K212"/>
    <mergeCell ref="P197:P212"/>
    <mergeCell ref="A69:A84"/>
    <mergeCell ref="B69:B84"/>
    <mergeCell ref="L69:L84"/>
    <mergeCell ref="M69:M84"/>
    <mergeCell ref="N69:N84"/>
    <mergeCell ref="O69:O84"/>
    <mergeCell ref="K69:K84"/>
    <mergeCell ref="P69:P84"/>
    <mergeCell ref="A197:A212"/>
    <mergeCell ref="B197:B212"/>
    <mergeCell ref="L197:L212"/>
    <mergeCell ref="M197:M212"/>
    <mergeCell ref="N197:N212"/>
    <mergeCell ref="O197:O212"/>
    <mergeCell ref="A229:A244"/>
    <mergeCell ref="B229:B244"/>
    <mergeCell ref="L229:L244"/>
    <mergeCell ref="M229:M244"/>
    <mergeCell ref="N229:N244"/>
    <mergeCell ref="O229:O244"/>
    <mergeCell ref="K229:K244"/>
    <mergeCell ref="P229:P244"/>
    <mergeCell ref="K293:K308"/>
    <mergeCell ref="P293:P308"/>
    <mergeCell ref="A293:A308"/>
    <mergeCell ref="B293:B308"/>
    <mergeCell ref="L293:L308"/>
    <mergeCell ref="M293:M308"/>
    <mergeCell ref="N293:N308"/>
    <mergeCell ref="O293:O308"/>
    <mergeCell ref="A277:A292"/>
    <mergeCell ref="B277:B292"/>
    <mergeCell ref="P309:P324"/>
    <mergeCell ref="A213:A228"/>
    <mergeCell ref="B213:B228"/>
    <mergeCell ref="L213:L228"/>
    <mergeCell ref="M213:M228"/>
    <mergeCell ref="N213:N228"/>
    <mergeCell ref="O213:O228"/>
    <mergeCell ref="K245:K260"/>
    <mergeCell ref="P245:P260"/>
    <mergeCell ref="A245:A260"/>
    <mergeCell ref="B245:B260"/>
    <mergeCell ref="L245:L260"/>
    <mergeCell ref="M245:M260"/>
    <mergeCell ref="N245:N260"/>
    <mergeCell ref="O245:O260"/>
    <mergeCell ref="K213:K228"/>
    <mergeCell ref="P213:P228"/>
    <mergeCell ref="N325:N340"/>
    <mergeCell ref="O325:O340"/>
    <mergeCell ref="K277:K292"/>
    <mergeCell ref="L277:L292"/>
    <mergeCell ref="M277:M292"/>
    <mergeCell ref="K181:K196"/>
    <mergeCell ref="P181:P196"/>
    <mergeCell ref="A373:A388"/>
    <mergeCell ref="B373:B388"/>
    <mergeCell ref="L373:L388"/>
    <mergeCell ref="M373:M388"/>
    <mergeCell ref="N373:N388"/>
    <mergeCell ref="O373:O388"/>
    <mergeCell ref="K373:K388"/>
    <mergeCell ref="P373:P388"/>
    <mergeCell ref="A181:A196"/>
    <mergeCell ref="B181:B196"/>
    <mergeCell ref="L181:L196"/>
    <mergeCell ref="M181:M196"/>
    <mergeCell ref="N181:N196"/>
    <mergeCell ref="O181:O196"/>
    <mergeCell ref="K261:K276"/>
    <mergeCell ref="P261:P276"/>
    <mergeCell ref="A261:A276"/>
    <mergeCell ref="B261:B276"/>
    <mergeCell ref="L261:L276"/>
    <mergeCell ref="M261:M276"/>
    <mergeCell ref="N261:N276"/>
    <mergeCell ref="O261:O276"/>
    <mergeCell ref="P389:P404"/>
    <mergeCell ref="A341:A356"/>
    <mergeCell ref="B341:B356"/>
    <mergeCell ref="K341:K356"/>
    <mergeCell ref="P341:P356"/>
    <mergeCell ref="A325:A340"/>
    <mergeCell ref="B325:B340"/>
    <mergeCell ref="K325:K340"/>
    <mergeCell ref="P325:P340"/>
    <mergeCell ref="A357:A372"/>
    <mergeCell ref="B357:B372"/>
    <mergeCell ref="K357:K372"/>
    <mergeCell ref="P357:P372"/>
    <mergeCell ref="L389:L404"/>
    <mergeCell ref="M389:M404"/>
    <mergeCell ref="N389:N404"/>
    <mergeCell ref="O389:O404"/>
    <mergeCell ref="L341:L356"/>
    <mergeCell ref="M341:M356"/>
    <mergeCell ref="N341:N356"/>
    <mergeCell ref="O341:O356"/>
    <mergeCell ref="L325:L340"/>
    <mergeCell ref="M325:M340"/>
    <mergeCell ref="A309:A324"/>
    <mergeCell ref="L357:L372"/>
    <mergeCell ref="M357:M372"/>
    <mergeCell ref="N357:N372"/>
    <mergeCell ref="O357:O372"/>
    <mergeCell ref="A389:A404"/>
    <mergeCell ref="B389:B404"/>
    <mergeCell ref="K389:K404"/>
    <mergeCell ref="B309:B324"/>
    <mergeCell ref="L309:L324"/>
    <mergeCell ref="M309:M324"/>
    <mergeCell ref="N309:N324"/>
    <mergeCell ref="O309:O324"/>
    <mergeCell ref="K309:K3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D1" sqref="D1:H6"/>
    </sheetView>
  </sheetViews>
  <sheetFormatPr defaultRowHeight="12.75" x14ac:dyDescent="0.2"/>
  <cols>
    <col min="4" max="4" width="30.5" customWidth="1"/>
    <col min="7" max="7" width="24.83203125" customWidth="1"/>
    <col min="8" max="8" width="12" customWidth="1"/>
    <col min="9" max="9" width="12.5" customWidth="1"/>
    <col min="10" max="10" width="13.1640625" customWidth="1"/>
  </cols>
  <sheetData>
    <row r="1" spans="1:10" ht="27" x14ac:dyDescent="0.2">
      <c r="D1" s="155" t="s">
        <v>39</v>
      </c>
      <c r="E1" s="156"/>
      <c r="F1" s="156"/>
      <c r="G1" s="156"/>
      <c r="H1" s="156"/>
      <c r="I1" s="27"/>
    </row>
    <row r="2" spans="1:10" ht="27" x14ac:dyDescent="0.2">
      <c r="D2" s="156"/>
      <c r="E2" s="156"/>
      <c r="F2" s="156"/>
      <c r="G2" s="156"/>
      <c r="H2" s="156"/>
      <c r="I2" s="27"/>
    </row>
    <row r="3" spans="1:10" ht="9" customHeight="1" x14ac:dyDescent="0.2">
      <c r="D3" s="156"/>
      <c r="E3" s="156"/>
      <c r="F3" s="156"/>
      <c r="G3" s="156"/>
      <c r="H3" s="156"/>
      <c r="I3" s="27"/>
    </row>
    <row r="4" spans="1:10" ht="10.5" customHeight="1" x14ac:dyDescent="0.2">
      <c r="D4" s="156"/>
      <c r="E4" s="156"/>
      <c r="F4" s="156"/>
      <c r="G4" s="156"/>
      <c r="H4" s="156"/>
      <c r="I4" s="27"/>
    </row>
    <row r="5" spans="1:10" ht="6.75" customHeight="1" x14ac:dyDescent="0.2">
      <c r="D5" s="156"/>
      <c r="E5" s="156"/>
      <c r="F5" s="156"/>
      <c r="G5" s="156"/>
      <c r="H5" s="156"/>
      <c r="I5" s="27"/>
    </row>
    <row r="6" spans="1:10" ht="8.25" customHeight="1" x14ac:dyDescent="0.2">
      <c r="D6" s="156"/>
      <c r="E6" s="156"/>
      <c r="F6" s="156"/>
      <c r="G6" s="156"/>
      <c r="H6" s="156"/>
      <c r="I6" s="27"/>
    </row>
    <row r="7" spans="1:10" ht="23.25" x14ac:dyDescent="0.2">
      <c r="D7" s="157" t="s">
        <v>38</v>
      </c>
      <c r="E7" s="157"/>
      <c r="F7" s="157"/>
      <c r="G7" s="157"/>
      <c r="H7" s="157"/>
      <c r="I7" s="157"/>
    </row>
    <row r="8" spans="1:10" ht="14.25" x14ac:dyDescent="0.2">
      <c r="A8" s="158"/>
      <c r="B8" s="158"/>
      <c r="C8" s="158"/>
      <c r="D8" s="158"/>
      <c r="E8" s="158"/>
      <c r="F8" s="158"/>
      <c r="G8" s="158"/>
      <c r="H8" s="158"/>
      <c r="I8" s="158"/>
      <c r="J8" s="158"/>
    </row>
    <row r="9" spans="1:10" ht="15" x14ac:dyDescent="0.2">
      <c r="A9" s="159" t="s">
        <v>43</v>
      </c>
      <c r="B9" s="159"/>
      <c r="C9" s="159"/>
      <c r="D9" s="159"/>
      <c r="E9" s="159"/>
      <c r="F9" s="159"/>
      <c r="G9" s="159"/>
      <c r="H9" s="159"/>
      <c r="I9" s="159"/>
      <c r="J9" s="159"/>
    </row>
    <row r="10" spans="1:10" ht="15" x14ac:dyDescent="0.2">
      <c r="A10" s="160" t="s">
        <v>0</v>
      </c>
      <c r="B10" s="160"/>
      <c r="C10" s="160"/>
      <c r="D10" s="160"/>
      <c r="E10" s="160"/>
      <c r="F10" s="160"/>
      <c r="G10" s="160"/>
      <c r="H10" s="160"/>
      <c r="I10" s="160"/>
      <c r="J10" s="160"/>
    </row>
    <row r="11" spans="1:10" x14ac:dyDescent="0.2">
      <c r="A11" s="152" t="s">
        <v>1</v>
      </c>
      <c r="B11" s="152"/>
      <c r="C11" s="152"/>
      <c r="D11" s="152"/>
      <c r="E11" s="152"/>
      <c r="F11" s="152"/>
      <c r="I11" s="19"/>
      <c r="J11" s="23">
        <v>41674</v>
      </c>
    </row>
    <row r="12" spans="1:10" x14ac:dyDescent="0.2">
      <c r="A12" s="153" t="s">
        <v>2</v>
      </c>
      <c r="B12" s="153"/>
      <c r="C12" s="153"/>
      <c r="D12" s="153"/>
      <c r="E12" s="153"/>
      <c r="F12" s="153"/>
      <c r="I12" s="22" t="s">
        <v>3</v>
      </c>
      <c r="J12" s="24">
        <v>0.45833333333333298</v>
      </c>
    </row>
    <row r="13" spans="1:10" x14ac:dyDescent="0.2">
      <c r="I13" s="22" t="s">
        <v>4</v>
      </c>
      <c r="J13" s="24">
        <v>0.58333333333333337</v>
      </c>
    </row>
    <row r="14" spans="1:10" x14ac:dyDescent="0.2">
      <c r="A14" s="154" t="s">
        <v>5</v>
      </c>
      <c r="B14" s="154"/>
      <c r="C14" s="154"/>
      <c r="D14" s="154"/>
      <c r="E14" s="154"/>
      <c r="F14" s="154"/>
      <c r="G14" s="154"/>
      <c r="H14" s="154"/>
      <c r="I14" s="154"/>
      <c r="J14" s="154"/>
    </row>
    <row r="15" spans="1:10" x14ac:dyDescent="0.2">
      <c r="A15" s="166" t="s">
        <v>6</v>
      </c>
      <c r="B15" s="166"/>
      <c r="C15" s="166"/>
      <c r="D15" s="1"/>
      <c r="E15" s="1"/>
      <c r="F15" s="2"/>
      <c r="G15" s="3"/>
      <c r="H15" s="20" t="s">
        <v>7</v>
      </c>
      <c r="I15" s="1"/>
      <c r="J15" s="26" t="s">
        <v>44</v>
      </c>
    </row>
    <row r="16" spans="1:10" x14ac:dyDescent="0.2">
      <c r="A16" s="167" t="s">
        <v>8</v>
      </c>
      <c r="B16" s="167"/>
      <c r="C16" s="167"/>
      <c r="D16" s="19"/>
      <c r="E16" s="19"/>
      <c r="F16" s="4"/>
      <c r="G16" s="5" t="s">
        <v>9</v>
      </c>
      <c r="H16" s="21" t="s">
        <v>10</v>
      </c>
      <c r="I16" s="19"/>
      <c r="J16" s="6" t="s">
        <v>11</v>
      </c>
    </row>
    <row r="17" spans="1:10" x14ac:dyDescent="0.2">
      <c r="A17" s="167" t="s">
        <v>12</v>
      </c>
      <c r="B17" s="167"/>
      <c r="C17" s="167"/>
      <c r="D17" s="19"/>
      <c r="E17" s="19"/>
      <c r="F17" s="4"/>
      <c r="G17" s="5"/>
      <c r="H17" s="21" t="s">
        <v>13</v>
      </c>
      <c r="I17" s="19"/>
      <c r="J17" s="6" t="s">
        <v>11</v>
      </c>
    </row>
    <row r="18" spans="1:10" x14ac:dyDescent="0.2">
      <c r="A18" s="21"/>
      <c r="B18" s="19"/>
      <c r="C18" s="19"/>
      <c r="D18" s="19"/>
      <c r="E18" s="19"/>
      <c r="F18" s="4"/>
      <c r="G18" s="5"/>
      <c r="H18" s="21" t="s">
        <v>14</v>
      </c>
      <c r="I18" s="19"/>
      <c r="J18" s="6" t="s">
        <v>11</v>
      </c>
    </row>
    <row r="19" spans="1:10" x14ac:dyDescent="0.2">
      <c r="A19" s="21"/>
      <c r="B19" s="19"/>
      <c r="C19" s="19"/>
      <c r="D19" s="19"/>
      <c r="E19" s="19"/>
      <c r="F19" s="4"/>
      <c r="G19" s="5"/>
      <c r="H19" s="21" t="s">
        <v>15</v>
      </c>
      <c r="I19" s="19"/>
      <c r="J19" s="25" t="s">
        <v>42</v>
      </c>
    </row>
    <row r="20" spans="1:10" x14ac:dyDescent="0.2">
      <c r="A20" s="7"/>
      <c r="B20" s="8"/>
      <c r="C20" s="8"/>
      <c r="D20" s="8"/>
      <c r="E20" s="8"/>
      <c r="F20" s="8"/>
      <c r="G20" s="9"/>
      <c r="H20" s="7" t="s">
        <v>16</v>
      </c>
      <c r="I20" s="8"/>
      <c r="J20" s="28">
        <v>2</v>
      </c>
    </row>
    <row r="21" spans="1:10" ht="13.5" thickBo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26.25" thickBot="1" x14ac:dyDescent="0.25">
      <c r="A22" s="10" t="s">
        <v>17</v>
      </c>
      <c r="B22" s="11" t="s">
        <v>18</v>
      </c>
      <c r="C22" s="11" t="s">
        <v>19</v>
      </c>
      <c r="D22" s="11" t="s">
        <v>20</v>
      </c>
      <c r="E22" s="11" t="s">
        <v>21</v>
      </c>
      <c r="F22" s="11" t="s">
        <v>22</v>
      </c>
      <c r="G22" s="11" t="s">
        <v>23</v>
      </c>
      <c r="H22" s="11" t="s">
        <v>24</v>
      </c>
      <c r="I22" s="13" t="s">
        <v>41</v>
      </c>
      <c r="J22" s="13" t="s">
        <v>40</v>
      </c>
    </row>
    <row r="23" spans="1:10" x14ac:dyDescent="0.2">
      <c r="A23" s="17"/>
      <c r="B23" s="17"/>
      <c r="C23" s="17"/>
      <c r="D23" s="12"/>
      <c r="E23" s="17"/>
      <c r="F23" s="17"/>
      <c r="G23" s="12"/>
      <c r="H23" s="17"/>
      <c r="I23" s="12"/>
      <c r="J23" s="16"/>
    </row>
    <row r="24" spans="1:10" x14ac:dyDescent="0.2">
      <c r="A24" s="17"/>
      <c r="B24" s="17"/>
      <c r="C24" s="17"/>
      <c r="D24" s="12"/>
      <c r="E24" s="17"/>
      <c r="F24" s="17"/>
      <c r="G24" s="12"/>
      <c r="H24" s="18"/>
      <c r="I24" s="12"/>
      <c r="J24" s="16"/>
    </row>
    <row r="25" spans="1:10" x14ac:dyDescent="0.2">
      <c r="A25" s="17"/>
      <c r="B25" s="17"/>
      <c r="C25" s="17"/>
      <c r="D25" s="12"/>
      <c r="E25" s="17"/>
      <c r="F25" s="17"/>
      <c r="G25" s="12"/>
      <c r="H25" s="18"/>
      <c r="I25" s="12"/>
      <c r="J25" s="16"/>
    </row>
    <row r="26" spans="1:10" x14ac:dyDescent="0.2">
      <c r="A26" s="17"/>
      <c r="B26" s="17"/>
      <c r="C26" s="17"/>
      <c r="D26" s="12"/>
      <c r="E26" s="17"/>
      <c r="F26" s="17"/>
      <c r="G26" s="12"/>
      <c r="H26" s="17"/>
      <c r="I26" s="12"/>
      <c r="J26" s="16"/>
    </row>
    <row r="27" spans="1:10" x14ac:dyDescent="0.2">
      <c r="A27" s="17"/>
      <c r="B27" s="17"/>
      <c r="C27" s="17"/>
      <c r="D27" s="12"/>
      <c r="E27" s="17"/>
      <c r="F27" s="17"/>
      <c r="G27" s="12"/>
      <c r="H27" s="17"/>
      <c r="I27" s="12"/>
      <c r="J27" s="16"/>
    </row>
    <row r="28" spans="1:10" x14ac:dyDescent="0.2">
      <c r="A28" s="17"/>
      <c r="B28" s="17"/>
      <c r="C28" s="17"/>
      <c r="D28" s="12"/>
      <c r="E28" s="17"/>
      <c r="F28" s="17"/>
      <c r="G28" s="12"/>
      <c r="H28" s="17"/>
      <c r="I28" s="12"/>
      <c r="J28" s="16"/>
    </row>
    <row r="29" spans="1:10" x14ac:dyDescent="0.2">
      <c r="A29" s="17"/>
      <c r="B29" s="17"/>
      <c r="C29" s="17"/>
      <c r="D29" s="12"/>
      <c r="E29" s="17"/>
      <c r="F29" s="17"/>
      <c r="G29" s="12"/>
      <c r="H29" s="17"/>
      <c r="I29" s="12"/>
      <c r="J29" s="16"/>
    </row>
    <row r="30" spans="1:10" x14ac:dyDescent="0.2">
      <c r="A30" s="17"/>
      <c r="B30" s="17"/>
      <c r="C30" s="17"/>
      <c r="D30" s="12"/>
      <c r="E30" s="17"/>
      <c r="F30" s="17"/>
      <c r="G30" s="12"/>
      <c r="H30" s="17"/>
      <c r="I30" s="12"/>
      <c r="J30" s="16"/>
    </row>
    <row r="31" spans="1:10" x14ac:dyDescent="0.2">
      <c r="A31" s="33"/>
      <c r="B31" s="33"/>
      <c r="C31" s="33"/>
      <c r="D31" s="34"/>
      <c r="E31" s="33"/>
      <c r="F31" s="33"/>
      <c r="G31" s="34"/>
      <c r="H31" s="33"/>
      <c r="I31" s="34"/>
      <c r="J31" s="35"/>
    </row>
    <row r="32" spans="1:10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10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</row>
    <row r="35" spans="1:10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</row>
    <row r="36" spans="1:10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</row>
    <row r="37" spans="1:10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</row>
    <row r="38" spans="1:10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</row>
    <row r="39" spans="1:10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</row>
    <row r="40" spans="1:10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0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0" x14ac:dyDescent="0.2">
      <c r="A42" t="s">
        <v>25</v>
      </c>
      <c r="J42" s="14"/>
    </row>
    <row r="43" spans="1:10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5"/>
    </row>
    <row r="44" spans="1:10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5"/>
    </row>
    <row r="45" spans="1:10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5"/>
    </row>
    <row r="46" spans="1:10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5"/>
    </row>
    <row r="47" spans="1:10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5"/>
    </row>
    <row r="48" spans="1:10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x14ac:dyDescent="0.2">
      <c r="A49" t="s">
        <v>26</v>
      </c>
    </row>
    <row r="50" spans="1:10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">
      <c r="A52" s="17"/>
      <c r="B52" s="17"/>
      <c r="C52" s="17"/>
      <c r="D52" s="12"/>
      <c r="E52" s="17"/>
      <c r="F52" s="17"/>
      <c r="G52" s="12"/>
      <c r="H52" s="17"/>
      <c r="I52" s="12"/>
      <c r="J52" s="16"/>
    </row>
    <row r="53" spans="1:10" x14ac:dyDescent="0.2">
      <c r="A53" s="17"/>
      <c r="B53" s="17"/>
      <c r="C53" s="17"/>
      <c r="D53" s="12"/>
      <c r="E53" s="17"/>
      <c r="F53" s="17"/>
      <c r="G53" s="12"/>
      <c r="H53" s="17"/>
      <c r="I53" s="12"/>
      <c r="J53" s="16"/>
    </row>
    <row r="54" spans="1:10" x14ac:dyDescent="0.2">
      <c r="A54" s="17"/>
      <c r="B54" s="17"/>
      <c r="C54" s="17"/>
      <c r="D54" s="12"/>
      <c r="E54" s="17"/>
      <c r="F54" s="17"/>
      <c r="G54" s="12"/>
      <c r="H54" s="17"/>
      <c r="I54" s="12"/>
      <c r="J54" s="16"/>
    </row>
    <row r="55" spans="1:10" x14ac:dyDescent="0.2">
      <c r="A55" t="s">
        <v>27</v>
      </c>
    </row>
    <row r="56" spans="1:10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x14ac:dyDescent="0.2">
      <c r="A58" s="161" t="s">
        <v>28</v>
      </c>
      <c r="B58" s="161"/>
      <c r="C58" s="161"/>
      <c r="D58" s="31" t="s">
        <v>29</v>
      </c>
      <c r="E58" s="161" t="s">
        <v>30</v>
      </c>
      <c r="F58" s="161"/>
      <c r="G58" s="31" t="s">
        <v>31</v>
      </c>
      <c r="H58" s="161" t="s">
        <v>32</v>
      </c>
      <c r="I58" s="161"/>
      <c r="J58" s="161"/>
    </row>
    <row r="59" spans="1:10" x14ac:dyDescent="0.2">
      <c r="A59" s="162"/>
      <c r="B59" s="162"/>
      <c r="C59" s="162"/>
      <c r="D59" s="162"/>
      <c r="E59" s="162"/>
      <c r="F59" s="162"/>
      <c r="G59" s="31" t="s">
        <v>33</v>
      </c>
      <c r="H59" s="31" t="s">
        <v>34</v>
      </c>
      <c r="I59" s="31" t="s">
        <v>35</v>
      </c>
      <c r="J59" s="31" t="s">
        <v>36</v>
      </c>
    </row>
    <row r="60" spans="1:10" x14ac:dyDescent="0.2">
      <c r="A60" s="162"/>
      <c r="B60" s="162"/>
      <c r="C60" s="162"/>
      <c r="D60" s="162"/>
      <c r="E60" s="162"/>
      <c r="F60" s="162"/>
      <c r="G60" s="32"/>
      <c r="H60" s="32"/>
      <c r="I60" s="32"/>
      <c r="J60" s="32"/>
    </row>
    <row r="61" spans="1:10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x14ac:dyDescent="0.2">
      <c r="A62" s="168" t="s">
        <v>37</v>
      </c>
      <c r="B62" s="169"/>
      <c r="C62" s="169"/>
      <c r="D62" s="169"/>
      <c r="E62" s="170"/>
      <c r="F62" s="163" t="s">
        <v>45</v>
      </c>
      <c r="G62" s="164"/>
      <c r="H62" s="164"/>
      <c r="I62" s="164"/>
      <c r="J62" s="165"/>
    </row>
    <row r="63" spans="1:10" x14ac:dyDescent="0.2">
      <c r="A63" s="36"/>
      <c r="B63" s="37"/>
      <c r="C63" s="37"/>
      <c r="D63" s="37"/>
      <c r="E63" s="38"/>
      <c r="F63" s="37"/>
      <c r="G63" s="37"/>
      <c r="H63" s="37"/>
      <c r="I63" s="37"/>
      <c r="J63" s="38"/>
    </row>
    <row r="64" spans="1:10" x14ac:dyDescent="0.2">
      <c r="A64" s="39"/>
      <c r="B64" s="40"/>
      <c r="C64" s="40"/>
      <c r="D64" s="40"/>
      <c r="E64" s="41"/>
      <c r="F64" s="40"/>
      <c r="G64" s="40"/>
      <c r="H64" s="40"/>
      <c r="I64" s="40"/>
      <c r="J64" s="41"/>
    </row>
  </sheetData>
  <mergeCells count="20">
    <mergeCell ref="A15:C15"/>
    <mergeCell ref="A16:C16"/>
    <mergeCell ref="A62:E62"/>
    <mergeCell ref="A58:C58"/>
    <mergeCell ref="E58:F58"/>
    <mergeCell ref="A17:C17"/>
    <mergeCell ref="H58:J58"/>
    <mergeCell ref="A59:C60"/>
    <mergeCell ref="D59:D60"/>
    <mergeCell ref="E59:F60"/>
    <mergeCell ref="F62:J62"/>
    <mergeCell ref="A11:F11"/>
    <mergeCell ref="A12:F12"/>
    <mergeCell ref="A14:G14"/>
    <mergeCell ref="H14:J14"/>
    <mergeCell ref="D1:H6"/>
    <mergeCell ref="D7:I7"/>
    <mergeCell ref="A8:J8"/>
    <mergeCell ref="A9:J9"/>
    <mergeCell ref="A10:J10"/>
  </mergeCells>
  <pageMargins left="1.299212598425197" right="0.70866141732283472" top="0.74803149606299213" bottom="0.74803149606299213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классика Ж</vt:lpstr>
      <vt:lpstr>классика М</vt:lpstr>
      <vt:lpstr>своб ст Ж</vt:lpstr>
      <vt:lpstr>своб ст М</vt:lpstr>
      <vt:lpstr>эст М</vt:lpstr>
      <vt:lpstr>эст Ж</vt:lpstr>
      <vt:lpstr>TEAM</vt:lpstr>
      <vt:lpstr>финиш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 OpenEventor</dc:title>
  <dc:subject>Протокол OpenEventor</dc:subject>
  <dc:creator>OpenEventor</dc:creator>
  <dc:description>Протокол OpenEventor</dc:description>
  <cp:lastModifiedBy>Тайминг</cp:lastModifiedBy>
  <cp:revision>0</cp:revision>
  <cp:lastPrinted>2017-03-02T20:46:55Z</cp:lastPrinted>
  <dcterms:created xsi:type="dcterms:W3CDTF">2014-01-26T20:21:09Z</dcterms:created>
  <dcterms:modified xsi:type="dcterms:W3CDTF">2017-03-02T20:51:00Z</dcterms:modified>
</cp:coreProperties>
</file>