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4775" tabRatio="686" activeTab="3"/>
  </bookViews>
  <sheets>
    <sheet name="АЭРОБ " sheetId="27" r:id="rId1"/>
    <sheet name=" СТЕП " sheetId="30" r:id="rId2"/>
    <sheet name=" Х-Х" sheetId="29" r:id="rId3"/>
    <sheet name="команда" sheetId="35" r:id="rId4"/>
  </sheets>
  <definedNames>
    <definedName name="_xlnm.Print_Area" localSheetId="1">' СТЕП '!$A$1:$O$26</definedName>
    <definedName name="_xlnm.Print_Area" localSheetId="2">' Х-Х'!$A$1:$N$28</definedName>
    <definedName name="_xlnm.Print_Area" localSheetId="0">'АЭРОБ '!$A$1:$O$36</definedName>
  </definedNames>
  <calcPr calcId="145621"/>
</workbook>
</file>

<file path=xl/calcChain.xml><?xml version="1.0" encoding="utf-8"?>
<calcChain xmlns="http://schemas.openxmlformats.org/spreadsheetml/2006/main">
  <c r="E11" i="35" l="1"/>
  <c r="E12" i="35"/>
  <c r="E13" i="35"/>
  <c r="E14" i="35"/>
  <c r="E16" i="35"/>
  <c r="E17" i="35"/>
  <c r="E15" i="35"/>
  <c r="E19" i="35"/>
  <c r="E18" i="35"/>
  <c r="E20" i="35"/>
  <c r="E21" i="35"/>
  <c r="E22" i="35"/>
  <c r="E23" i="35"/>
  <c r="E10" i="35"/>
  <c r="G16" i="29"/>
  <c r="G18" i="29"/>
  <c r="G19" i="29"/>
  <c r="G17" i="29"/>
  <c r="G20" i="29"/>
  <c r="G21" i="29"/>
  <c r="G22" i="29"/>
  <c r="G23" i="29"/>
  <c r="E16" i="29"/>
  <c r="E18" i="29"/>
  <c r="E19" i="29"/>
  <c r="E17" i="29"/>
  <c r="E20" i="29"/>
  <c r="E21" i="29"/>
  <c r="E22" i="29"/>
  <c r="E23" i="29"/>
  <c r="E16" i="27"/>
  <c r="G16" i="27"/>
  <c r="I16" i="27"/>
  <c r="K16" i="27"/>
  <c r="M16" i="27"/>
  <c r="E17" i="27"/>
  <c r="G17" i="27"/>
  <c r="I17" i="27"/>
  <c r="K17" i="27"/>
  <c r="M17" i="27"/>
  <c r="E18" i="27"/>
  <c r="G18" i="27"/>
  <c r="I18" i="27"/>
  <c r="K18" i="27"/>
  <c r="M18" i="27"/>
  <c r="E19" i="27"/>
  <c r="G19" i="27"/>
  <c r="I19" i="27"/>
  <c r="K19" i="27"/>
  <c r="M19" i="27"/>
  <c r="E20" i="27"/>
  <c r="G20" i="27"/>
  <c r="I20" i="27"/>
  <c r="K20" i="27"/>
  <c r="M20" i="27"/>
  <c r="E21" i="27"/>
  <c r="G21" i="27"/>
  <c r="I21" i="27"/>
  <c r="K21" i="27"/>
  <c r="M21" i="27"/>
  <c r="E22" i="27"/>
  <c r="G22" i="27"/>
  <c r="I22" i="27"/>
  <c r="K22" i="27"/>
  <c r="M22" i="27"/>
  <c r="E24" i="27"/>
  <c r="G24" i="27"/>
  <c r="I24" i="27"/>
  <c r="K24" i="27"/>
  <c r="M24" i="27"/>
  <c r="E23" i="27"/>
  <c r="G23" i="27"/>
  <c r="I23" i="27"/>
  <c r="K23" i="27"/>
  <c r="M23" i="27"/>
  <c r="E25" i="27"/>
  <c r="G25" i="27"/>
  <c r="I25" i="27"/>
  <c r="K25" i="27"/>
  <c r="M25" i="27"/>
  <c r="E26" i="27"/>
  <c r="G26" i="27"/>
  <c r="I26" i="27"/>
  <c r="K26" i="27"/>
  <c r="M26" i="27"/>
  <c r="E27" i="27"/>
  <c r="G27" i="27"/>
  <c r="I27" i="27"/>
  <c r="K27" i="27"/>
  <c r="M27" i="27"/>
  <c r="E28" i="27"/>
  <c r="G28" i="27"/>
  <c r="I28" i="27"/>
  <c r="K28" i="27"/>
  <c r="M28" i="27"/>
  <c r="E29" i="27"/>
  <c r="G29" i="27"/>
  <c r="I29" i="27"/>
  <c r="K29" i="27"/>
  <c r="M29" i="27"/>
  <c r="M15" i="27"/>
  <c r="K15" i="27"/>
  <c r="I15" i="27"/>
  <c r="G15" i="27"/>
  <c r="E15" i="27"/>
  <c r="M19" i="29"/>
  <c r="M15" i="29"/>
  <c r="M22" i="29"/>
  <c r="M18" i="29"/>
  <c r="M20" i="29"/>
  <c r="M17" i="29"/>
  <c r="M23" i="29"/>
  <c r="M16" i="29"/>
  <c r="M21" i="29"/>
  <c r="K19" i="29"/>
  <c r="K15" i="29"/>
  <c r="K22" i="29"/>
  <c r="K18" i="29"/>
  <c r="K20" i="29"/>
  <c r="K17" i="29"/>
  <c r="K23" i="29"/>
  <c r="K16" i="29"/>
  <c r="K21" i="29"/>
  <c r="I19" i="29"/>
  <c r="I15" i="29"/>
  <c r="I22" i="29"/>
  <c r="I18" i="29"/>
  <c r="I20" i="29"/>
  <c r="I17" i="29"/>
  <c r="I23" i="29"/>
  <c r="I16" i="29"/>
  <c r="I21" i="29"/>
  <c r="G15" i="29"/>
  <c r="E15" i="29"/>
  <c r="O19" i="29"/>
  <c r="O15" i="29"/>
  <c r="O22" i="29"/>
  <c r="O18" i="29"/>
  <c r="O20" i="29"/>
  <c r="O17" i="29"/>
  <c r="O23" i="29"/>
  <c r="O16" i="29"/>
  <c r="O21" i="29"/>
  <c r="E22" i="30"/>
  <c r="G22" i="30"/>
  <c r="I22" i="30"/>
  <c r="K22" i="30"/>
  <c r="M22" i="30"/>
  <c r="N22" i="30"/>
  <c r="E15" i="30"/>
  <c r="G15" i="30"/>
  <c r="I15" i="30"/>
  <c r="K15" i="30"/>
  <c r="M15" i="30"/>
  <c r="N15" i="30"/>
  <c r="E20" i="30"/>
  <c r="G20" i="30"/>
  <c r="I20" i="30"/>
  <c r="K20" i="30"/>
  <c r="M20" i="30"/>
  <c r="N20" i="30"/>
  <c r="E21" i="30"/>
  <c r="G21" i="30"/>
  <c r="I21" i="30"/>
  <c r="K21" i="30"/>
  <c r="M21" i="30"/>
  <c r="N21" i="30"/>
  <c r="E18" i="30"/>
  <c r="G18" i="30"/>
  <c r="I18" i="30"/>
  <c r="K18" i="30"/>
  <c r="M18" i="30"/>
  <c r="N18" i="30"/>
  <c r="E16" i="30"/>
  <c r="G16" i="30"/>
  <c r="I16" i="30"/>
  <c r="K16" i="30"/>
  <c r="M16" i="30"/>
  <c r="N16" i="30"/>
  <c r="E19" i="30"/>
  <c r="G19" i="30"/>
  <c r="I19" i="30"/>
  <c r="K19" i="30"/>
  <c r="M19" i="30"/>
  <c r="N19" i="30"/>
  <c r="N23" i="27"/>
  <c r="N24" i="27"/>
  <c r="N29" i="27"/>
  <c r="N26" i="27"/>
  <c r="N17" i="27"/>
  <c r="N16" i="27"/>
  <c r="N19" i="27"/>
  <c r="N20" i="27"/>
  <c r="N22" i="27"/>
  <c r="N28" i="27"/>
  <c r="N18" i="27"/>
  <c r="N27" i="27"/>
  <c r="N15" i="27"/>
  <c r="N21" i="27"/>
  <c r="E17" i="30"/>
  <c r="G17" i="30"/>
  <c r="I17" i="30"/>
  <c r="K17" i="30"/>
  <c r="M17" i="30"/>
  <c r="E14" i="30"/>
  <c r="G14" i="30"/>
  <c r="I14" i="30"/>
  <c r="K14" i="30"/>
  <c r="M14" i="30"/>
  <c r="N14" i="30"/>
  <c r="N17" i="30"/>
  <c r="E14" i="29"/>
  <c r="G14" i="29"/>
  <c r="I14" i="29"/>
  <c r="K14" i="29"/>
  <c r="M14" i="29"/>
  <c r="O14" i="29"/>
  <c r="E14" i="27"/>
  <c r="G14" i="27"/>
  <c r="I14" i="27"/>
  <c r="K14" i="27"/>
  <c r="M14" i="27"/>
  <c r="N14" i="27"/>
  <c r="N25" i="27"/>
</calcChain>
</file>

<file path=xl/sharedStrings.xml><?xml version="1.0" encoding="utf-8"?>
<sst xmlns="http://schemas.openxmlformats.org/spreadsheetml/2006/main" count="214" uniqueCount="121">
  <si>
    <t>3.</t>
  </si>
  <si>
    <t>5.</t>
  </si>
  <si>
    <t>2.</t>
  </si>
  <si>
    <t>4.</t>
  </si>
  <si>
    <t>1.</t>
  </si>
  <si>
    <t>№ п/п</t>
  </si>
  <si>
    <t>Фамилия Имя</t>
  </si>
  <si>
    <t>Итого оценка</t>
  </si>
  <si>
    <t>О</t>
  </si>
  <si>
    <t>Р</t>
  </si>
  <si>
    <t xml:space="preserve"> Плотникова Аня Куренкова Катя Казанкова Аделина Кузякина Лиза Загребина Нина Загребина Аня Маркова Полина </t>
  </si>
  <si>
    <t>ЦАО Егорова</t>
  </si>
  <si>
    <t xml:space="preserve">Главный судья    </t>
  </si>
  <si>
    <t>Главный секретарь</t>
  </si>
  <si>
    <t>Место</t>
  </si>
  <si>
    <t xml:space="preserve"> Арбитры по хип - хопу</t>
  </si>
  <si>
    <t xml:space="preserve"> Арбитры по технике</t>
  </si>
  <si>
    <t xml:space="preserve"> Арбитры по артистизму</t>
  </si>
  <si>
    <t>Арбитры по хип - хопу</t>
  </si>
  <si>
    <t>Головина В.А.</t>
  </si>
  <si>
    <t>Кузьмина М.Ю.</t>
  </si>
  <si>
    <t>АЭРОБИКА</t>
  </si>
  <si>
    <t xml:space="preserve">ПРОТОКОЛ </t>
  </si>
  <si>
    <r>
      <t>Cоревнований по фитнес-аэробике в программе Московских Студенческих Спортивных Игр</t>
    </r>
    <r>
      <rPr>
        <sz val="16"/>
        <color indexed="9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</si>
  <si>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t>СТЕП - АЭРОБИКА</t>
  </si>
  <si>
    <t>ХИП-ХОП- АЭРОБИКА</t>
  </si>
  <si>
    <t>XXXIII МОСКОВСКИЕ СТУДЕНЧЕСКИЕ СПОРТИВНЫЕ ИГРЫ</t>
  </si>
  <si>
    <t>РУТ МИИТ</t>
  </si>
  <si>
    <t xml:space="preserve">ВУЗ, команда </t>
  </si>
  <si>
    <t xml:space="preserve">РГУ им. А.Н. Косыгина  </t>
  </si>
  <si>
    <t xml:space="preserve">Беляева Дарья, Буравихина Ксения, Какушкина Юлия, Карвецкая Варвара, Лёвина Анна, Малышева Анна, Сладкова Дарья </t>
  </si>
  <si>
    <t>Финансвый Университет</t>
  </si>
  <si>
    <t>Алексеева Анна, Волкова Мария, Вильчинская Дарья, Лавриненко Мария, Петрова Элиза</t>
  </si>
  <si>
    <t>Московский Политех</t>
  </si>
  <si>
    <t xml:space="preserve">Дубина Елена, Варламова Анна, Крюкова Милена, Лапикова Алина, Караськова Юлия, зап: Зенькина Анна </t>
  </si>
  <si>
    <t>МГСУ</t>
  </si>
  <si>
    <t xml:space="preserve">Родникова Яна, Перминова Татьяна, Осетрова Мария, Саловатова Азалия, Чепрасова Полина, Лебедева София, Халина Дарья, Ибрагимова Эльвина </t>
  </si>
  <si>
    <t>РХТУ</t>
  </si>
  <si>
    <t>МЭИ</t>
  </si>
  <si>
    <t>Гарт Елизавета, Иванова Юлия, Корнилова Вера, Самойленко Кристина, Спесивцева Полина, Шиянова Александра</t>
  </si>
  <si>
    <t>МГУ им. М.В. Ломоносова</t>
  </si>
  <si>
    <t xml:space="preserve">Балашова Дарья, Богачева Анна, Иванова Софья, Сухова Анастасия, Штыркова Елена. Зап: Рыбина Алла </t>
  </si>
  <si>
    <t>МГПУ (ПИФК)</t>
  </si>
  <si>
    <t xml:space="preserve">Войнова Дарья , Гомонова Дарья, Карина Екатерина, Окатова Вера, Степашина Арина, Яшина Варвара </t>
  </si>
  <si>
    <t>МФТИ</t>
  </si>
  <si>
    <t>МГТУ им. Н.Э. Баумана</t>
  </si>
  <si>
    <t xml:space="preserve">Ахмедова Карина, Баркова София, Передельская Анастасия,  Тарасова Ирина, Филимончева Анастасия </t>
  </si>
  <si>
    <t>МИФИ</t>
  </si>
  <si>
    <t xml:space="preserve">Воробьева Анастасия, Дмитриева Вероника, Долина Екатерина, Карлеп Виктория, Свиридова Ангелина, Стефанова Алина Запас:Ковганко Дарья, </t>
  </si>
  <si>
    <t>РГАУ МСХА</t>
  </si>
  <si>
    <t xml:space="preserve">Бабченко Алена, Макарова Юлия, Монахова Алина, Разумовская Светлана, Степушкина Дарья, Черняева Елизавета </t>
  </si>
  <si>
    <r>
      <t xml:space="preserve">РГУНГ </t>
    </r>
    <r>
      <rPr>
        <sz val="9"/>
        <rFont val="Times New Roman"/>
        <family val="1"/>
        <charset val="204"/>
      </rPr>
      <t>(Scarlet Roses)</t>
    </r>
  </si>
  <si>
    <t>Зотова Анастасия, Петрова Ирина, Кулькова Александра, Степанова Дарья, Полина София, Шемякина Валентина, Мясникова Софья</t>
  </si>
  <si>
    <t>РУДН</t>
  </si>
  <si>
    <t>Богоявленская Анастасия  Эргашова Гавхар,  Полухина Алина,  Бурдина Ксения, Шкопкина Ангелина,  Запас Щербак Элеонора,</t>
  </si>
  <si>
    <t xml:space="preserve">Бутакова Нина, Лебедева Екатерина, Мрясова Дарья, Хайбрахманова Диана,  Степко Анна, Запас Соколова Екатерина </t>
  </si>
  <si>
    <t xml:space="preserve">Степанова Вероника, Карева Вероника, Рахимова Алия, Тимофеева Марина, Шитакова Татьяна, Кардаш Надежда, Боровик Елизавета, Хамрик Диана, Сапрыкина Анастасия, Можаева Арина </t>
  </si>
  <si>
    <t>РГУНГ     (Step-Dance )</t>
  </si>
  <si>
    <t xml:space="preserve">Баталова Ксения, Борисова Анна, Быкова Анна, Докучаева Яна, Ежова Ираида, Мергасова Елизавета, Юркевич Мария, Рыбалкина Анастасия </t>
  </si>
  <si>
    <t xml:space="preserve">Богоявленская Анастасия, Эргашова Гавхар, Полухина Алина, Бурдина Ксения, Шкопкина Ангелина, Щербак Элеонора </t>
  </si>
  <si>
    <t xml:space="preserve">Винк Александра, Лапа Дарья, Меньших Юлия, Мирзоян Мери, Седова Анна, Субботина Дарья, Суслова Ирина </t>
  </si>
  <si>
    <t>Гарт Елизавета, Корнилова Вера, Лиманская Ева, Липшиц Ксения, Марфута Катерина, Сопильняк Кристина</t>
  </si>
  <si>
    <t>РХТУ(1)</t>
  </si>
  <si>
    <t xml:space="preserve">Войнова Дарья , Гомонова Дарья, Карина Екатерина, Окатова Вера, Степашина Арина, Яшина Варвара, Кузьминых Дарья </t>
  </si>
  <si>
    <t xml:space="preserve">Чжао Синь Синягина Ксения Дашкина Виктория Завьялов Виктор Калечиц Карина Ходус Ангелина Демина Полина Крылова Дарья </t>
  </si>
  <si>
    <t>Каравашкин Марк, Кобякова Татьяна, Лукьяненко Дарья, Люлева Анастасия, Налитов Даниил, Румянцева Мария, Токтарханова Альмира, Цыденова Вероника, Чугунова Полина Запас: Марьина Александра, Медведев Семен</t>
  </si>
  <si>
    <t>РГСУ</t>
  </si>
  <si>
    <t xml:space="preserve">Бредихин Роман, Головизнина Екатерина, Городинская Диана, Иванова Яна, Набиева Эльвира, Нечаева Анастасия, Прутенко Кирилл, Селихова Диана </t>
  </si>
  <si>
    <t xml:space="preserve">Амирова Амина, Долженок Анастасия, Леонтьева Альбина, Пихиенко Елизавета, Пушкина Елизавета, Сороковикова Виктория, Сороковикова Элина, Трошенкова Светлана, Чугунова Екатерина </t>
  </si>
  <si>
    <t>Финансв.Унив Команда №2</t>
  </si>
  <si>
    <t>Щербакова Ангелина, Туровская Ксения, Короленко Виолетта, Сюбаева Сабина, Титова Юлия, Воробьева Дарья, Попова Наталия, Бердникова Марина</t>
  </si>
  <si>
    <t>РГУ Косыгина Команда №1</t>
  </si>
  <si>
    <t xml:space="preserve">Беляева Дарья, Борисенко Анна, Какушкина Юлия, Лёвина Анна, Малышева Анна, Сладкова Дарья </t>
  </si>
  <si>
    <t>ГУЗ 1состав</t>
  </si>
  <si>
    <t xml:space="preserve">Алиева Сабина, Оськина Анна, Шуралева Карина, Ефремова Екатерина, Захарова Елизавета, Майер Анжелика, Соломатова Кристина, Табакова Алена, Иванова Юлия </t>
  </si>
  <si>
    <t xml:space="preserve">Макарец Юлия, Приварникова Анастасия, Свичник Валентина, Татаринова Екатерина, Терехова Светлана, Хайнурова Алина, Запасные: Смирнова Софья, Цветкова Ольга </t>
  </si>
  <si>
    <t>Мужчины, женщины</t>
  </si>
  <si>
    <t>1. Васильева Татьяна- 3к</t>
  </si>
  <si>
    <t>2. Мирошниченко Анна-2к</t>
  </si>
  <si>
    <t>5. Деревлева Елена-3к</t>
  </si>
  <si>
    <t>3.Петрова Оксана-3к</t>
  </si>
  <si>
    <t>Жарова Евгения-1к</t>
  </si>
  <si>
    <t>Кавалева Надежда-3к</t>
  </si>
  <si>
    <t xml:space="preserve">2. </t>
  </si>
  <si>
    <t xml:space="preserve">1. </t>
  </si>
  <si>
    <t>Мирошниченко Анна-2к</t>
  </si>
  <si>
    <t>Деревлева Елена- 3к.</t>
  </si>
  <si>
    <t>Гращенкова Ирина- 2к</t>
  </si>
  <si>
    <t>1. Головина Вера-1к</t>
  </si>
  <si>
    <t>Хортова Евгения 1 к.</t>
  </si>
  <si>
    <t>2. Васильева Татьяна 3к.</t>
  </si>
  <si>
    <t>Кавалева Надежда- 3к</t>
  </si>
  <si>
    <t>3. Гращенкова Ирина-2к</t>
  </si>
  <si>
    <t xml:space="preserve">1. Зарина Татьяна-1к </t>
  </si>
  <si>
    <t>Юдина Ника, Попова Оксана, Морозова Инна, Матвеева Екатерина, Дятлова Анастасия, Будрик София</t>
  </si>
  <si>
    <t xml:space="preserve">Место </t>
  </si>
  <si>
    <t xml:space="preserve">Казьмина Валерия Мезенцева Полина Олохова Мария Рощина Екатерина Сабаева Юлия Семченко Эллина </t>
  </si>
  <si>
    <t>ПРОТОКОЛ командного зачета</t>
  </si>
  <si>
    <t xml:space="preserve">Cоревнований по фитнес-аэробике в программе Московских Студенческих Спортивных Игр </t>
  </si>
  <si>
    <t>№</t>
  </si>
  <si>
    <t>Название ВУЗа</t>
  </si>
  <si>
    <t xml:space="preserve">РГУНГ </t>
  </si>
  <si>
    <t>Главный судья:</t>
  </si>
  <si>
    <t>Главный секретарь:</t>
  </si>
  <si>
    <t>Общекомандное место</t>
  </si>
  <si>
    <t>11 апреля 2021 г., г.  Москва, ул  Лужники 24 стр. 3.Малая спортивная арена ОК «Лужники»</t>
  </si>
  <si>
    <t>11 апреля 2021 г.,                                                       г.  Москва, ул  Лужники 24 стр. 3.Малая спортивная арена ОК «Лужники»</t>
  </si>
  <si>
    <t xml:space="preserve">ГУЗ </t>
  </si>
  <si>
    <r>
      <t>Кузьмина М.Ю.</t>
    </r>
    <r>
      <rPr>
        <sz val="10"/>
        <color indexed="9"/>
        <rFont val="Arial Cyr"/>
        <charset val="204"/>
      </rPr>
      <t>1 к.</t>
    </r>
  </si>
  <si>
    <t xml:space="preserve">Гаврикова Анна, Горланкина Елизавета, Грачева Вероника, Забарина Светлана, Курбатова Елизавета, Митюшёва Ульяна, Набережная Елизавета, Запас:Орлова Анастасия, Розенталь Сусанна, Сагингалиева Асель, Федоткина Ангелина </t>
  </si>
  <si>
    <t>Рейтинг по сумме двух зачетных дисциплин</t>
  </si>
  <si>
    <t xml:space="preserve">Рейтинг в обязательной дисциплине Аэробика </t>
  </si>
  <si>
    <t>Рейтинг в дисциплине  по выбору</t>
  </si>
  <si>
    <t>Черникова Ирина, Петракова Дарья, Емшанова Анна Сотова Алена, Дегтярева Вероника (Запас), Сафронова Мария, Новаева Екатарина</t>
  </si>
  <si>
    <t xml:space="preserve">Безводицкая Алина, Пришлякова Ксения, Становова Мария, Новаева Екатерина, Кривенко Дарья, Стасенко Александра, Черникова Ирина (запас) </t>
  </si>
  <si>
    <t>Только в  обязательной дисциплине</t>
  </si>
  <si>
    <t>Без зачета (нет обязательной дисциплины)</t>
  </si>
  <si>
    <r>
      <t>МГУ</t>
    </r>
    <r>
      <rPr>
        <sz val="12"/>
        <rFont val="Times New Roman"/>
        <family val="1"/>
        <charset val="204"/>
      </rPr>
      <t xml:space="preserve"> им. М.В. Ломоносова</t>
    </r>
  </si>
  <si>
    <r>
      <t xml:space="preserve">МГПУ </t>
    </r>
    <r>
      <rPr>
        <sz val="12"/>
        <rFont val="Times New Roman"/>
        <family val="1"/>
        <charset val="204"/>
      </rPr>
      <t>(ПИФК)</t>
    </r>
  </si>
  <si>
    <r>
      <t xml:space="preserve">РГУ </t>
    </r>
    <r>
      <rPr>
        <sz val="12"/>
        <rFont val="Times New Roman"/>
        <family val="1"/>
        <charset val="204"/>
      </rPr>
      <t>им. А.Н. Косыгина</t>
    </r>
  </si>
  <si>
    <r>
      <t>МГТУ</t>
    </r>
    <r>
      <rPr>
        <sz val="12"/>
        <rFont val="Times New Roman"/>
        <family val="1"/>
        <charset val="204"/>
      </rPr>
      <t xml:space="preserve"> им. Н.Э. Баумана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</si>
</sst>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</font>
    <font>
      <b/>
      <sz val="18"/>
      <name val="Times New Roman Cyr"/>
      <family val="1"/>
      <charset val="204"/>
    </font>
    <font>
      <b/>
      <sz val="18"/>
      <name val="Monotype Corsiva"/>
      <family val="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8"/>
      <name val="Arial Cyr"/>
      <family val="2"/>
      <charset val="204"/>
    </font>
    <font>
      <b/>
      <i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charset val="204"/>
    </font>
    <font>
      <b/>
      <i/>
      <sz val="11"/>
      <name val="Times New Roman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name val="Times New Roman Cyr"/>
      <charset val="204"/>
    </font>
    <font>
      <i/>
      <sz val="10"/>
      <name val="Arial Cyr"/>
      <charset val="204"/>
    </font>
    <font>
      <sz val="8"/>
      <name val="Arial"/>
      <family val="2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b/>
      <i/>
      <sz val="12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6"/>
      <color indexed="9"/>
      <name val="Times New Roman"/>
      <family val="1"/>
      <charset val="204"/>
    </font>
    <font>
      <sz val="11"/>
      <name val="Calibri"/>
      <family val="2"/>
      <charset val="204"/>
    </font>
    <font>
      <i/>
      <sz val="10"/>
      <color indexed="9"/>
      <name val="Times New Roman Cyr"/>
      <family val="1"/>
      <charset val="204"/>
    </font>
    <font>
      <i/>
      <sz val="10"/>
      <color indexed="9"/>
      <name val="Times New Roman Cyr"/>
      <charset val="204"/>
    </font>
    <font>
      <b/>
      <i/>
      <sz val="10"/>
      <color indexed="9"/>
      <name val="Times New Roman Cyr"/>
      <family val="1"/>
      <charset val="204"/>
    </font>
    <font>
      <i/>
      <sz val="8"/>
      <color indexed="9"/>
      <name val="Arial Cyr"/>
      <family val="2"/>
      <charset val="204"/>
    </font>
    <font>
      <i/>
      <sz val="10"/>
      <color indexed="9"/>
      <name val="Arial Cyr"/>
      <charset val="204"/>
    </font>
    <font>
      <b/>
      <sz val="10"/>
      <color indexed="9"/>
      <name val="Times New Roman Cyr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44"/>
      <name val="Arial"/>
      <family val="2"/>
      <charset val="204"/>
    </font>
    <font>
      <sz val="10"/>
      <color indexed="44"/>
      <name val="Arial Cyr"/>
      <charset val="204"/>
    </font>
    <font>
      <sz val="12"/>
      <color indexed="44"/>
      <name val="Times New Roman"/>
      <family val="1"/>
      <charset val="204"/>
    </font>
    <font>
      <sz val="12"/>
      <name val="Times New Roman Cyr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1" fontId="11" fillId="0" borderId="0" xfId="0" applyNumberFormat="1" applyFont="1"/>
    <xf numFmtId="0" fontId="11" fillId="0" borderId="0" xfId="0" applyFont="1" applyAlignment="1"/>
    <xf numFmtId="0" fontId="12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/>
    <xf numFmtId="0" fontId="12" fillId="0" borderId="0" xfId="0" applyFont="1" applyAlignment="1"/>
    <xf numFmtId="0" fontId="11" fillId="0" borderId="0" xfId="0" applyFont="1"/>
    <xf numFmtId="164" fontId="11" fillId="0" borderId="0" xfId="0" applyNumberFormat="1" applyFont="1"/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15" fillId="0" borderId="0" xfId="0" applyFont="1" applyFill="1"/>
    <xf numFmtId="0" fontId="17" fillId="0" borderId="0" xfId="0" applyFont="1" applyAlignment="1"/>
    <xf numFmtId="0" fontId="19" fillId="0" borderId="0" xfId="0" applyFont="1"/>
    <xf numFmtId="0" fontId="18" fillId="0" borderId="0" xfId="0" applyFont="1" applyAlignment="1"/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2" fontId="24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4" fontId="26" fillId="0" borderId="0" xfId="0" applyNumberFormat="1" applyFont="1" applyAlignment="1"/>
    <xf numFmtId="0" fontId="3" fillId="0" borderId="0" xfId="0" applyFont="1"/>
    <xf numFmtId="0" fontId="2" fillId="0" borderId="0" xfId="0" applyFont="1" applyAlignment="1"/>
    <xf numFmtId="0" fontId="25" fillId="0" borderId="0" xfId="0" applyFont="1" applyAlignment="1">
      <alignment horizontal="left"/>
    </xf>
    <xf numFmtId="2" fontId="2" fillId="0" borderId="0" xfId="0" applyNumberFormat="1" applyFont="1" applyAlignment="1"/>
    <xf numFmtId="2" fontId="4" fillId="3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4" fillId="0" borderId="0" xfId="0" applyFont="1"/>
    <xf numFmtId="2" fontId="25" fillId="0" borderId="0" xfId="0" applyNumberFormat="1" applyFont="1" applyAlignment="1">
      <alignment horizontal="left"/>
    </xf>
    <xf numFmtId="0" fontId="0" fillId="0" borderId="0" xfId="0" applyBorder="1"/>
    <xf numFmtId="0" fontId="28" fillId="0" borderId="0" xfId="0" applyFont="1" applyBorder="1" applyAlignment="1">
      <alignment horizontal="left" vertical="top" wrapText="1"/>
    </xf>
    <xf numFmtId="0" fontId="37" fillId="0" borderId="0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left" vertical="top" wrapText="1"/>
    </xf>
    <xf numFmtId="0" fontId="40" fillId="3" borderId="0" xfId="0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2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1" fontId="2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46" fillId="0" borderId="0" xfId="0" applyFont="1" applyAlignme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47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top" wrapText="1"/>
    </xf>
    <xf numFmtId="0" fontId="17" fillId="0" borderId="0" xfId="0" applyFont="1" applyBorder="1" applyAlignment="1"/>
    <xf numFmtId="0" fontId="3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" fontId="51" fillId="3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/>
    <xf numFmtId="1" fontId="5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/>
    <xf numFmtId="0" fontId="3" fillId="3" borderId="1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53" fillId="0" borderId="0" xfId="0" applyFont="1"/>
    <xf numFmtId="0" fontId="16" fillId="0" borderId="0" xfId="0" applyFont="1" applyAlignment="1">
      <alignment horizontal="left" vertical="top"/>
    </xf>
    <xf numFmtId="0" fontId="27" fillId="0" borderId="0" xfId="0" applyFont="1" applyAlignment="1"/>
    <xf numFmtId="0" fontId="18" fillId="0" borderId="0" xfId="0" applyFont="1" applyBorder="1" applyAlignment="1"/>
    <xf numFmtId="0" fontId="18" fillId="0" borderId="0" xfId="0" applyFont="1" applyAlignment="1">
      <alignment horizontal="left"/>
    </xf>
    <xf numFmtId="0" fontId="15" fillId="0" borderId="0" xfId="0" applyFont="1" applyAlignment="1"/>
    <xf numFmtId="0" fontId="14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18" fillId="0" borderId="4" xfId="0" applyFont="1" applyBorder="1" applyAlignment="1"/>
    <xf numFmtId="0" fontId="11" fillId="0" borderId="0" xfId="0" applyFont="1" applyBorder="1"/>
    <xf numFmtId="0" fontId="16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/>
    <xf numFmtId="0" fontId="41" fillId="0" borderId="0" xfId="0" applyFont="1" applyBorder="1" applyAlignment="1">
      <alignment horizontal="right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4" fillId="0" borderId="0" xfId="0" applyFont="1" applyAlignment="1"/>
    <xf numFmtId="0" fontId="53" fillId="0" borderId="0" xfId="0" applyFont="1" applyAlignment="1"/>
    <xf numFmtId="0" fontId="53" fillId="0" borderId="0" xfId="0" applyFont="1" applyAlignment="1">
      <alignment horizontal="left" vertical="top"/>
    </xf>
    <xf numFmtId="0" fontId="2" fillId="0" borderId="4" xfId="0" applyFont="1" applyBorder="1" applyAlignment="1"/>
    <xf numFmtId="0" fontId="0" fillId="3" borderId="0" xfId="0" applyFill="1"/>
    <xf numFmtId="2" fontId="2" fillId="3" borderId="0" xfId="0" applyNumberFormat="1" applyFont="1" applyFill="1" applyAlignment="1">
      <alignment horizontal="left"/>
    </xf>
    <xf numFmtId="2" fontId="24" fillId="3" borderId="0" xfId="0" applyNumberFormat="1" applyFont="1" applyFill="1" applyBorder="1" applyAlignment="1">
      <alignment horizontal="left"/>
    </xf>
    <xf numFmtId="0" fontId="22" fillId="3" borderId="0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left" vertical="top" wrapText="1"/>
    </xf>
    <xf numFmtId="0" fontId="55" fillId="0" borderId="1" xfId="1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/>
    </xf>
    <xf numFmtId="0" fontId="19" fillId="0" borderId="0" xfId="0" applyFont="1" applyBorder="1"/>
    <xf numFmtId="0" fontId="0" fillId="0" borderId="1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0" fontId="58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/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7" fillId="0" borderId="0" xfId="0" applyFont="1" applyAlignment="1"/>
    <xf numFmtId="0" fontId="25" fillId="0" borderId="0" xfId="0" applyFont="1" applyAlignment="1"/>
    <xf numFmtId="0" fontId="16" fillId="0" borderId="0" xfId="0" applyFont="1" applyAlignment="1">
      <alignment horizontal="left"/>
    </xf>
    <xf numFmtId="0" fontId="27" fillId="0" borderId="0" xfId="0" applyFont="1" applyAlignment="1"/>
    <xf numFmtId="0" fontId="2" fillId="0" borderId="0" xfId="0" applyFont="1" applyAlignment="1"/>
    <xf numFmtId="0" fontId="34" fillId="0" borderId="0" xfId="0" applyFont="1" applyAlignment="1">
      <alignment horizontal="center"/>
    </xf>
    <xf numFmtId="0" fontId="18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1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view="pageBreakPreview" zoomScaleSheetLayoutView="100" workbookViewId="0">
      <selection activeCell="Q17" sqref="Q17"/>
    </sheetView>
  </sheetViews>
  <sheetFormatPr defaultRowHeight="12.75" x14ac:dyDescent="0.2"/>
  <cols>
    <col min="1" max="1" width="3.7109375" customWidth="1"/>
    <col min="2" max="2" width="11.85546875" customWidth="1"/>
    <col min="3" max="3" width="19.28515625" customWidth="1"/>
    <col min="4" max="13" width="5.85546875" customWidth="1"/>
    <col min="14" max="14" width="2" hidden="1" customWidth="1"/>
    <col min="15" max="15" width="6.7109375" customWidth="1"/>
    <col min="16" max="16" width="6" customWidth="1"/>
    <col min="17" max="17" width="11.85546875" customWidth="1"/>
  </cols>
  <sheetData>
    <row r="1" spans="1:27" s="7" customFormat="1" ht="21.75" customHeight="1" x14ac:dyDescent="0.3">
      <c r="A1" s="138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5"/>
      <c r="Q1" s="5"/>
      <c r="R1" s="5"/>
      <c r="S1" s="5"/>
      <c r="T1" s="6"/>
    </row>
    <row r="2" spans="1:27" s="7" customFormat="1" ht="24" customHeight="1" x14ac:dyDescent="0.3">
      <c r="A2" s="139" t="s">
        <v>22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5"/>
      <c r="Q2" s="5"/>
      <c r="R2" s="5"/>
      <c r="S2" s="5"/>
      <c r="T2" s="6"/>
    </row>
    <row r="3" spans="1:27" s="10" customFormat="1" ht="47.25" customHeight="1" x14ac:dyDescent="0.35">
      <c r="A3" s="139" t="s">
        <v>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8"/>
      <c r="Q3" s="8"/>
      <c r="R3" s="8"/>
      <c r="S3" s="8"/>
      <c r="T3" s="9"/>
    </row>
    <row r="4" spans="1:27" s="10" customFormat="1" ht="19.5" customHeight="1" x14ac:dyDescent="0.35">
      <c r="A4" s="142" t="s">
        <v>106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8"/>
      <c r="Q4" s="8"/>
      <c r="R4" s="8"/>
      <c r="S4" s="8"/>
      <c r="T4" s="9"/>
    </row>
    <row r="5" spans="1:27" s="10" customFormat="1" ht="18.75" x14ac:dyDescent="0.2">
      <c r="A5" s="141" t="s">
        <v>21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2"/>
      <c r="Q5" s="12"/>
      <c r="R5" s="12"/>
      <c r="S5" s="12"/>
      <c r="T5" s="9"/>
    </row>
    <row r="6" spans="1:27" s="10" customFormat="1" ht="15.75" x14ac:dyDescent="0.2">
      <c r="A6" s="151" t="s">
        <v>76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40"/>
      <c r="P6" s="12"/>
      <c r="Q6" s="12"/>
      <c r="R6" s="12"/>
      <c r="S6" s="12"/>
      <c r="T6" s="9"/>
    </row>
    <row r="7" spans="1:27" s="10" customFormat="1" ht="15.75" x14ac:dyDescent="0.25">
      <c r="A7" s="11"/>
      <c r="B7" s="38"/>
      <c r="C7" s="13"/>
      <c r="D7" s="153" t="s">
        <v>16</v>
      </c>
      <c r="E7" s="153"/>
      <c r="F7" s="153"/>
      <c r="G7" s="153"/>
      <c r="H7" s="154"/>
      <c r="I7" s="154"/>
      <c r="J7" s="79" t="s">
        <v>17</v>
      </c>
      <c r="K7" s="80"/>
      <c r="L7" s="80"/>
      <c r="M7" s="80"/>
      <c r="N7" s="14"/>
      <c r="O7" s="15"/>
      <c r="P7" s="15"/>
      <c r="Q7" s="15"/>
      <c r="R7" s="100"/>
      <c r="S7" s="136"/>
      <c r="T7" s="137"/>
      <c r="U7" s="137"/>
      <c r="V7" s="137"/>
      <c r="W7" s="101"/>
      <c r="X7" s="102"/>
      <c r="Y7" s="67"/>
      <c r="Z7" s="67"/>
      <c r="AA7" s="22"/>
    </row>
    <row r="8" spans="1:27" s="10" customFormat="1" ht="13.5" x14ac:dyDescent="0.25">
      <c r="A8" s="15"/>
      <c r="B8" s="158"/>
      <c r="C8" s="159"/>
      <c r="D8" s="108" t="s">
        <v>84</v>
      </c>
      <c r="E8" s="109" t="s">
        <v>85</v>
      </c>
      <c r="F8" s="109"/>
      <c r="G8" s="109"/>
      <c r="H8" s="109"/>
      <c r="I8" s="109"/>
      <c r="J8" s="110" t="s">
        <v>4</v>
      </c>
      <c r="K8" s="91" t="s">
        <v>81</v>
      </c>
      <c r="L8" s="111"/>
      <c r="M8" s="112"/>
      <c r="N8" s="111"/>
      <c r="O8" s="111"/>
      <c r="P8" s="17"/>
      <c r="Q8" s="17"/>
      <c r="R8" s="103"/>
      <c r="S8" s="104"/>
      <c r="T8" s="105"/>
      <c r="U8" s="105"/>
      <c r="V8" s="105"/>
      <c r="W8" s="101"/>
      <c r="X8" s="102"/>
      <c r="Y8" s="93"/>
      <c r="Z8" s="93"/>
      <c r="AA8" s="93"/>
    </row>
    <row r="9" spans="1:27" s="10" customFormat="1" ht="15" x14ac:dyDescent="0.25">
      <c r="A9" s="19"/>
      <c r="C9" s="18"/>
      <c r="D9" s="108" t="s">
        <v>83</v>
      </c>
      <c r="E9" s="113" t="s">
        <v>86</v>
      </c>
      <c r="F9" s="113"/>
      <c r="G9" s="113"/>
      <c r="H9" s="113"/>
      <c r="I9" s="113"/>
      <c r="J9" s="110" t="s">
        <v>2</v>
      </c>
      <c r="K9" s="109" t="s">
        <v>82</v>
      </c>
      <c r="L9" s="112"/>
      <c r="M9" s="112"/>
      <c r="N9" s="112"/>
      <c r="O9" s="112"/>
      <c r="P9" s="20"/>
      <c r="Q9" s="122"/>
      <c r="R9" s="78"/>
      <c r="S9" s="94"/>
      <c r="T9" s="106"/>
      <c r="U9" s="106"/>
      <c r="V9" s="106"/>
      <c r="W9" s="106"/>
      <c r="X9" s="107"/>
      <c r="Y9" s="63"/>
      <c r="Z9" s="64"/>
      <c r="AA9" s="96"/>
    </row>
    <row r="10" spans="1:27" ht="15" customHeight="1" x14ac:dyDescent="0.25">
      <c r="A10" s="19"/>
      <c r="B10" s="22"/>
      <c r="C10" s="18"/>
      <c r="D10" s="129" t="s">
        <v>0</v>
      </c>
      <c r="E10" s="130" t="s">
        <v>87</v>
      </c>
      <c r="F10" s="130"/>
      <c r="G10" s="130"/>
      <c r="H10" s="130"/>
      <c r="I10" s="130"/>
      <c r="J10" s="110"/>
      <c r="K10" s="109"/>
      <c r="L10" s="111"/>
      <c r="M10" s="111"/>
      <c r="N10" s="113"/>
      <c r="O10" s="113"/>
      <c r="P10" s="20"/>
      <c r="Q10" s="78"/>
      <c r="R10" s="122"/>
      <c r="S10" s="20"/>
      <c r="T10" s="17"/>
    </row>
    <row r="11" spans="1:27" ht="12.75" customHeight="1" x14ac:dyDescent="0.2">
      <c r="A11" s="147" t="s">
        <v>5</v>
      </c>
      <c r="B11" s="147" t="s">
        <v>28</v>
      </c>
      <c r="C11" s="147" t="s">
        <v>6</v>
      </c>
      <c r="D11" s="156" t="s">
        <v>16</v>
      </c>
      <c r="E11" s="156"/>
      <c r="F11" s="156"/>
      <c r="G11" s="156"/>
      <c r="H11" s="157"/>
      <c r="I11" s="157"/>
      <c r="J11" s="149" t="s">
        <v>17</v>
      </c>
      <c r="K11" s="150"/>
      <c r="L11" s="150"/>
      <c r="M11" s="150"/>
      <c r="N11" s="147" t="s">
        <v>7</v>
      </c>
      <c r="O11" s="147" t="s">
        <v>95</v>
      </c>
      <c r="Q11" s="144"/>
      <c r="R11" s="50"/>
    </row>
    <row r="12" spans="1:27" x14ac:dyDescent="0.2">
      <c r="A12" s="147"/>
      <c r="B12" s="147"/>
      <c r="C12" s="147"/>
      <c r="D12" s="146">
        <v>1</v>
      </c>
      <c r="E12" s="146"/>
      <c r="F12" s="146">
        <v>2</v>
      </c>
      <c r="G12" s="146"/>
      <c r="H12" s="146">
        <v>3</v>
      </c>
      <c r="I12" s="146"/>
      <c r="J12" s="146">
        <v>4</v>
      </c>
      <c r="K12" s="146"/>
      <c r="L12" s="146">
        <v>5</v>
      </c>
      <c r="M12" s="146"/>
      <c r="N12" s="148"/>
      <c r="O12" s="148"/>
      <c r="Q12" s="145"/>
      <c r="R12" s="50"/>
    </row>
    <row r="13" spans="1:27" ht="21.75" customHeight="1" x14ac:dyDescent="0.2">
      <c r="A13" s="148"/>
      <c r="B13" s="155"/>
      <c r="C13" s="155"/>
      <c r="D13" s="23" t="s">
        <v>8</v>
      </c>
      <c r="E13" s="24" t="s">
        <v>9</v>
      </c>
      <c r="F13" s="23" t="s">
        <v>8</v>
      </c>
      <c r="G13" s="24" t="s">
        <v>9</v>
      </c>
      <c r="H13" s="23" t="s">
        <v>8</v>
      </c>
      <c r="I13" s="24" t="s">
        <v>9</v>
      </c>
      <c r="J13" s="23" t="s">
        <v>8</v>
      </c>
      <c r="K13" s="24" t="s">
        <v>9</v>
      </c>
      <c r="L13" s="23" t="s">
        <v>8</v>
      </c>
      <c r="M13" s="24" t="s">
        <v>9</v>
      </c>
      <c r="N13" s="148"/>
      <c r="O13" s="148"/>
      <c r="Q13" s="145"/>
      <c r="R13" s="50"/>
    </row>
    <row r="14" spans="1:27" ht="117.75" hidden="1" customHeight="1" x14ac:dyDescent="0.2">
      <c r="A14" s="128">
        <v>1</v>
      </c>
      <c r="B14" s="74" t="s">
        <v>27</v>
      </c>
      <c r="C14" s="75"/>
      <c r="D14" s="43"/>
      <c r="E14" s="44" t="e">
        <f>RANK(D14,$D$14:$D$44,0)</f>
        <v>#N/A</v>
      </c>
      <c r="F14" s="43"/>
      <c r="G14" s="44" t="e">
        <f>RANK(F14,$F$14:$F$44,0)</f>
        <v>#N/A</v>
      </c>
      <c r="H14" s="43"/>
      <c r="I14" s="44" t="e">
        <f>RANK(H14,$H$14:$H$44,0)</f>
        <v>#N/A</v>
      </c>
      <c r="J14" s="43"/>
      <c r="K14" s="44" t="e">
        <f>RANK(J14,$J$14:$J$44,0)</f>
        <v>#N/A</v>
      </c>
      <c r="L14" s="43"/>
      <c r="M14" s="44" t="e">
        <f>RANK(L14,$L$14:$L$44,0)</f>
        <v>#N/A</v>
      </c>
      <c r="N14" s="45">
        <f>D14+F14+H14+J14+L14</f>
        <v>0</v>
      </c>
      <c r="O14" s="46"/>
      <c r="Q14" s="82"/>
      <c r="R14" s="50"/>
    </row>
    <row r="15" spans="1:27" ht="78" customHeight="1" x14ac:dyDescent="0.25">
      <c r="A15" s="25">
        <v>1</v>
      </c>
      <c r="B15" s="69" t="s">
        <v>51</v>
      </c>
      <c r="C15" s="119" t="s">
        <v>52</v>
      </c>
      <c r="D15" s="43">
        <v>8.6999999999999993</v>
      </c>
      <c r="E15" s="121">
        <f t="shared" ref="E15:E29" si="0">RANK(D15,$D$15:$D$29,0)</f>
        <v>1</v>
      </c>
      <c r="F15" s="43">
        <v>8.8000000000000007</v>
      </c>
      <c r="G15" s="121">
        <f t="shared" ref="G15:G29" si="1">RANK(F15,$F$15:$F$29,0)</f>
        <v>1</v>
      </c>
      <c r="H15" s="43">
        <v>8.5</v>
      </c>
      <c r="I15" s="121">
        <f t="shared" ref="I15:I29" si="2">RANK(H15,$H$15:$H$29,0)</f>
        <v>1</v>
      </c>
      <c r="J15" s="43">
        <v>8.5</v>
      </c>
      <c r="K15" s="121">
        <f t="shared" ref="K15:K29" si="3">RANK(J15,$J$15:$J$29,0)</f>
        <v>1</v>
      </c>
      <c r="L15" s="43">
        <v>8.8000000000000007</v>
      </c>
      <c r="M15" s="121">
        <f t="shared" ref="M15:M29" si="4">RANK(L15,$L$15:$L$29,0)</f>
        <v>1</v>
      </c>
      <c r="N15" s="45" t="e">
        <f>#REF!+#REF!+#REF!+#REF!+#REF!</f>
        <v>#REF!</v>
      </c>
      <c r="O15" s="46">
        <v>1</v>
      </c>
      <c r="Q15" s="82"/>
      <c r="R15" s="50"/>
    </row>
    <row r="16" spans="1:27" ht="66.75" customHeight="1" x14ac:dyDescent="0.25">
      <c r="A16" s="25">
        <v>2</v>
      </c>
      <c r="B16" s="69" t="s">
        <v>38</v>
      </c>
      <c r="C16" s="119" t="s">
        <v>39</v>
      </c>
      <c r="D16" s="43">
        <v>7.2</v>
      </c>
      <c r="E16" s="121">
        <f t="shared" si="0"/>
        <v>5</v>
      </c>
      <c r="F16" s="43">
        <v>7.8</v>
      </c>
      <c r="G16" s="121">
        <f t="shared" si="1"/>
        <v>3</v>
      </c>
      <c r="H16" s="43">
        <v>7.7</v>
      </c>
      <c r="I16" s="121">
        <f t="shared" si="2"/>
        <v>5</v>
      </c>
      <c r="J16" s="43">
        <v>7.9</v>
      </c>
      <c r="K16" s="121">
        <f t="shared" si="3"/>
        <v>2</v>
      </c>
      <c r="L16" s="43">
        <v>7.7</v>
      </c>
      <c r="M16" s="121">
        <f t="shared" si="4"/>
        <v>2</v>
      </c>
      <c r="N16" s="45" t="e">
        <f>#REF!+#REF!+#REF!+#REF!+#REF!</f>
        <v>#REF!</v>
      </c>
      <c r="O16" s="46">
        <v>2</v>
      </c>
      <c r="Q16" s="82"/>
      <c r="R16" s="50"/>
    </row>
    <row r="17" spans="1:18" ht="78" customHeight="1" x14ac:dyDescent="0.25">
      <c r="A17" s="25">
        <v>3</v>
      </c>
      <c r="B17" s="69" t="s">
        <v>37</v>
      </c>
      <c r="C17" s="119" t="s">
        <v>113</v>
      </c>
      <c r="D17" s="43">
        <v>7.8</v>
      </c>
      <c r="E17" s="121">
        <f t="shared" si="0"/>
        <v>2</v>
      </c>
      <c r="F17" s="43">
        <v>7.6</v>
      </c>
      <c r="G17" s="121">
        <f t="shared" si="1"/>
        <v>5</v>
      </c>
      <c r="H17" s="43">
        <v>7.9</v>
      </c>
      <c r="I17" s="121">
        <f t="shared" si="2"/>
        <v>3</v>
      </c>
      <c r="J17" s="43">
        <v>7.8</v>
      </c>
      <c r="K17" s="121">
        <f t="shared" si="3"/>
        <v>3</v>
      </c>
      <c r="L17" s="43">
        <v>7.5</v>
      </c>
      <c r="M17" s="121">
        <f t="shared" si="4"/>
        <v>3</v>
      </c>
      <c r="N17" s="45" t="e">
        <f>#REF!+#REF!+#REF!+#REF!+#REF!</f>
        <v>#REF!</v>
      </c>
      <c r="O17" s="46">
        <v>3</v>
      </c>
      <c r="Q17" s="82"/>
      <c r="R17" s="50"/>
    </row>
    <row r="18" spans="1:18" ht="84" customHeight="1" x14ac:dyDescent="0.25">
      <c r="A18" s="25">
        <v>4</v>
      </c>
      <c r="B18" s="69" t="s">
        <v>47</v>
      </c>
      <c r="C18" s="119" t="s">
        <v>48</v>
      </c>
      <c r="D18" s="43">
        <v>7.5</v>
      </c>
      <c r="E18" s="121">
        <f t="shared" si="0"/>
        <v>3</v>
      </c>
      <c r="F18" s="43">
        <v>7.7</v>
      </c>
      <c r="G18" s="121">
        <f t="shared" si="1"/>
        <v>4</v>
      </c>
      <c r="H18" s="43">
        <v>8.1</v>
      </c>
      <c r="I18" s="121">
        <f t="shared" si="2"/>
        <v>2</v>
      </c>
      <c r="J18" s="43">
        <v>7.7</v>
      </c>
      <c r="K18" s="121">
        <f t="shared" si="3"/>
        <v>4</v>
      </c>
      <c r="L18" s="43">
        <v>7.1</v>
      </c>
      <c r="M18" s="121">
        <f t="shared" si="4"/>
        <v>7</v>
      </c>
      <c r="N18" s="45" t="e">
        <f>#REF!+#REF!+#REF!+#REF!+#REF!</f>
        <v>#REF!</v>
      </c>
      <c r="O18" s="46">
        <v>4</v>
      </c>
      <c r="Q18" s="82"/>
      <c r="R18" s="50"/>
    </row>
    <row r="19" spans="1:18" ht="65.25" customHeight="1" x14ac:dyDescent="0.25">
      <c r="A19" s="25">
        <v>5</v>
      </c>
      <c r="B19" s="81" t="s">
        <v>40</v>
      </c>
      <c r="C19" s="119" t="s">
        <v>41</v>
      </c>
      <c r="D19" s="43">
        <v>6.9</v>
      </c>
      <c r="E19" s="121">
        <f t="shared" si="0"/>
        <v>8</v>
      </c>
      <c r="F19" s="43">
        <v>7.4</v>
      </c>
      <c r="G19" s="121">
        <f t="shared" si="1"/>
        <v>6</v>
      </c>
      <c r="H19" s="43">
        <v>7.8</v>
      </c>
      <c r="I19" s="121">
        <f t="shared" si="2"/>
        <v>4</v>
      </c>
      <c r="J19" s="43">
        <v>7.5</v>
      </c>
      <c r="K19" s="121">
        <f t="shared" si="3"/>
        <v>6</v>
      </c>
      <c r="L19" s="43">
        <v>7.2</v>
      </c>
      <c r="M19" s="121">
        <f t="shared" si="4"/>
        <v>6</v>
      </c>
      <c r="N19" s="45" t="e">
        <f>#REF!+#REF!+#REF!+#REF!+#REF!</f>
        <v>#REF!</v>
      </c>
      <c r="O19" s="46">
        <v>5</v>
      </c>
      <c r="Q19" s="82"/>
      <c r="R19" s="50"/>
    </row>
    <row r="20" spans="1:18" ht="52.5" customHeight="1" x14ac:dyDescent="0.25">
      <c r="A20" s="25">
        <v>6</v>
      </c>
      <c r="B20" s="69" t="s">
        <v>42</v>
      </c>
      <c r="C20" s="119" t="s">
        <v>43</v>
      </c>
      <c r="D20" s="43">
        <v>7.4</v>
      </c>
      <c r="E20" s="121">
        <f t="shared" si="0"/>
        <v>4</v>
      </c>
      <c r="F20" s="43">
        <v>7.9</v>
      </c>
      <c r="G20" s="121">
        <f t="shared" si="1"/>
        <v>2</v>
      </c>
      <c r="H20" s="43">
        <v>7.1</v>
      </c>
      <c r="I20" s="121">
        <f t="shared" si="2"/>
        <v>7</v>
      </c>
      <c r="J20" s="43">
        <v>7.2</v>
      </c>
      <c r="K20" s="121">
        <f t="shared" si="3"/>
        <v>8</v>
      </c>
      <c r="L20" s="43">
        <v>7</v>
      </c>
      <c r="M20" s="121">
        <f t="shared" si="4"/>
        <v>8</v>
      </c>
      <c r="N20" s="45" t="e">
        <f>#REF!+#REF!+#REF!+#REF!+#REF!</f>
        <v>#REF!</v>
      </c>
      <c r="O20" s="46">
        <v>6</v>
      </c>
      <c r="Q20" s="82"/>
      <c r="R20" s="50"/>
    </row>
    <row r="21" spans="1:18" ht="76.5" customHeight="1" x14ac:dyDescent="0.25">
      <c r="A21" s="25">
        <v>7</v>
      </c>
      <c r="B21" s="69" t="s">
        <v>53</v>
      </c>
      <c r="C21" s="119" t="s">
        <v>54</v>
      </c>
      <c r="D21" s="43">
        <v>7</v>
      </c>
      <c r="E21" s="121">
        <f t="shared" si="0"/>
        <v>7</v>
      </c>
      <c r="F21" s="43">
        <v>7.2</v>
      </c>
      <c r="G21" s="121">
        <f t="shared" si="1"/>
        <v>8</v>
      </c>
      <c r="H21" s="43">
        <v>6.8</v>
      </c>
      <c r="I21" s="121">
        <f t="shared" si="2"/>
        <v>10</v>
      </c>
      <c r="J21" s="43">
        <v>7.4</v>
      </c>
      <c r="K21" s="121">
        <f t="shared" si="3"/>
        <v>7</v>
      </c>
      <c r="L21" s="43">
        <v>7.4</v>
      </c>
      <c r="M21" s="121">
        <f t="shared" si="4"/>
        <v>4</v>
      </c>
      <c r="N21" s="45" t="e">
        <f>#REF!+#REF!+#REF!+#REF!+#REF!</f>
        <v>#REF!</v>
      </c>
      <c r="O21" s="46">
        <v>7</v>
      </c>
      <c r="Q21" s="82"/>
      <c r="R21" s="50"/>
    </row>
    <row r="22" spans="1:18" ht="104.25" customHeight="1" x14ac:dyDescent="0.25">
      <c r="A22" s="25">
        <v>8</v>
      </c>
      <c r="B22" s="81" t="s">
        <v>44</v>
      </c>
      <c r="C22" s="119" t="s">
        <v>109</v>
      </c>
      <c r="D22" s="43">
        <v>6.6</v>
      </c>
      <c r="E22" s="121">
        <f t="shared" si="0"/>
        <v>10</v>
      </c>
      <c r="F22" s="43">
        <v>6.9</v>
      </c>
      <c r="G22" s="121">
        <f t="shared" si="1"/>
        <v>11</v>
      </c>
      <c r="H22" s="43">
        <v>7.5</v>
      </c>
      <c r="I22" s="121">
        <f t="shared" si="2"/>
        <v>6</v>
      </c>
      <c r="J22" s="43">
        <v>7.6</v>
      </c>
      <c r="K22" s="121">
        <f t="shared" si="3"/>
        <v>5</v>
      </c>
      <c r="L22" s="43">
        <v>7.3</v>
      </c>
      <c r="M22" s="121">
        <f t="shared" si="4"/>
        <v>5</v>
      </c>
      <c r="N22" s="45" t="e">
        <f>#REF!+#REF!+#REF!+#REF!+#REF!</f>
        <v>#REF!</v>
      </c>
      <c r="O22" s="46">
        <v>8</v>
      </c>
      <c r="Q22" s="82"/>
      <c r="R22" s="50"/>
    </row>
    <row r="23" spans="1:18" ht="57" customHeight="1" x14ac:dyDescent="0.25">
      <c r="A23" s="25">
        <v>9</v>
      </c>
      <c r="B23" s="76" t="s">
        <v>29</v>
      </c>
      <c r="C23" s="120" t="s">
        <v>30</v>
      </c>
      <c r="D23" s="43">
        <v>6.5</v>
      </c>
      <c r="E23" s="121">
        <f t="shared" si="0"/>
        <v>11</v>
      </c>
      <c r="F23" s="43">
        <v>7.3</v>
      </c>
      <c r="G23" s="121">
        <f t="shared" si="1"/>
        <v>7</v>
      </c>
      <c r="H23" s="43">
        <v>6.4</v>
      </c>
      <c r="I23" s="121">
        <f t="shared" si="2"/>
        <v>12</v>
      </c>
      <c r="J23" s="43">
        <v>7</v>
      </c>
      <c r="K23" s="121">
        <f t="shared" si="3"/>
        <v>9</v>
      </c>
      <c r="L23" s="43">
        <v>6.7</v>
      </c>
      <c r="M23" s="121">
        <f t="shared" si="4"/>
        <v>9</v>
      </c>
      <c r="N23" s="45" t="e">
        <f>#REF!+#REF!+#REF!+#REF!+#REF!</f>
        <v>#REF!</v>
      </c>
      <c r="O23" s="46">
        <v>9</v>
      </c>
      <c r="Q23" s="82"/>
      <c r="R23" s="50"/>
    </row>
    <row r="24" spans="1:18" ht="56.25" customHeight="1" x14ac:dyDescent="0.25">
      <c r="A24" s="25">
        <v>10</v>
      </c>
      <c r="B24" s="69" t="s">
        <v>31</v>
      </c>
      <c r="C24" s="119" t="s">
        <v>32</v>
      </c>
      <c r="D24" s="43">
        <v>7.1</v>
      </c>
      <c r="E24" s="121">
        <f t="shared" si="0"/>
        <v>6</v>
      </c>
      <c r="F24" s="43">
        <v>7.1</v>
      </c>
      <c r="G24" s="121">
        <f t="shared" si="1"/>
        <v>9</v>
      </c>
      <c r="H24" s="43">
        <v>7</v>
      </c>
      <c r="I24" s="121">
        <f t="shared" si="2"/>
        <v>8</v>
      </c>
      <c r="J24" s="43">
        <v>6.6</v>
      </c>
      <c r="K24" s="121">
        <f t="shared" si="3"/>
        <v>11</v>
      </c>
      <c r="L24" s="43">
        <v>6.6</v>
      </c>
      <c r="M24" s="121">
        <f t="shared" si="4"/>
        <v>10</v>
      </c>
      <c r="N24" s="45" t="e">
        <f>#REF!+#REF!+#REF!+#REF!+#REF!</f>
        <v>#REF!</v>
      </c>
      <c r="O24" s="46">
        <v>10</v>
      </c>
      <c r="Q24" s="82"/>
      <c r="R24" s="50"/>
    </row>
    <row r="25" spans="1:18" ht="60.75" customHeight="1" x14ac:dyDescent="0.25">
      <c r="A25" s="25">
        <v>11</v>
      </c>
      <c r="B25" s="69" t="s">
        <v>27</v>
      </c>
      <c r="C25" s="120" t="s">
        <v>96</v>
      </c>
      <c r="D25" s="43">
        <v>6.7</v>
      </c>
      <c r="E25" s="121">
        <f t="shared" si="0"/>
        <v>9</v>
      </c>
      <c r="F25" s="43">
        <v>7</v>
      </c>
      <c r="G25" s="121">
        <f t="shared" si="1"/>
        <v>10</v>
      </c>
      <c r="H25" s="43">
        <v>6.8</v>
      </c>
      <c r="I25" s="121">
        <f t="shared" si="2"/>
        <v>10</v>
      </c>
      <c r="J25" s="43">
        <v>6.3</v>
      </c>
      <c r="K25" s="121">
        <f t="shared" si="3"/>
        <v>12</v>
      </c>
      <c r="L25" s="43">
        <v>6.5</v>
      </c>
      <c r="M25" s="121">
        <f t="shared" si="4"/>
        <v>11</v>
      </c>
      <c r="N25" s="45" t="e">
        <f>#REF!+#REF!+#REF!+#REF!+#REF!</f>
        <v>#REF!</v>
      </c>
      <c r="O25" s="46">
        <v>11</v>
      </c>
      <c r="Q25" s="82"/>
      <c r="R25" s="50"/>
    </row>
    <row r="26" spans="1:18" ht="95.25" customHeight="1" x14ac:dyDescent="0.25">
      <c r="A26" s="25">
        <v>12</v>
      </c>
      <c r="B26" s="69" t="s">
        <v>35</v>
      </c>
      <c r="C26" s="119" t="s">
        <v>36</v>
      </c>
      <c r="D26" s="43">
        <v>6.2</v>
      </c>
      <c r="E26" s="121">
        <f t="shared" si="0"/>
        <v>12</v>
      </c>
      <c r="F26" s="43">
        <v>6.6</v>
      </c>
      <c r="G26" s="121">
        <f t="shared" si="1"/>
        <v>12</v>
      </c>
      <c r="H26" s="43">
        <v>6.9</v>
      </c>
      <c r="I26" s="121">
        <f t="shared" si="2"/>
        <v>9</v>
      </c>
      <c r="J26" s="43">
        <v>6.7</v>
      </c>
      <c r="K26" s="121">
        <f t="shared" si="3"/>
        <v>10</v>
      </c>
      <c r="L26" s="43">
        <v>6.4</v>
      </c>
      <c r="M26" s="121">
        <f t="shared" si="4"/>
        <v>12</v>
      </c>
      <c r="N26" s="45" t="e">
        <f>#REF!+#REF!+#REF!+#REF!+#REF!</f>
        <v>#REF!</v>
      </c>
      <c r="O26" s="46">
        <v>12</v>
      </c>
      <c r="Q26" s="82"/>
      <c r="R26" s="50"/>
    </row>
    <row r="27" spans="1:18" ht="79.5" customHeight="1" x14ac:dyDescent="0.25">
      <c r="A27" s="25">
        <v>13</v>
      </c>
      <c r="B27" s="69" t="s">
        <v>49</v>
      </c>
      <c r="C27" s="119" t="s">
        <v>50</v>
      </c>
      <c r="D27" s="43">
        <v>5.5</v>
      </c>
      <c r="E27" s="121">
        <f t="shared" si="0"/>
        <v>13</v>
      </c>
      <c r="F27" s="43">
        <v>5.6</v>
      </c>
      <c r="G27" s="121">
        <f t="shared" si="1"/>
        <v>14</v>
      </c>
      <c r="H27" s="43">
        <v>5.9</v>
      </c>
      <c r="I27" s="121">
        <f t="shared" si="2"/>
        <v>13</v>
      </c>
      <c r="J27" s="43">
        <v>5.8</v>
      </c>
      <c r="K27" s="121">
        <f t="shared" si="3"/>
        <v>14</v>
      </c>
      <c r="L27" s="43">
        <v>5.2</v>
      </c>
      <c r="M27" s="121">
        <f t="shared" si="4"/>
        <v>13</v>
      </c>
      <c r="N27" s="45" t="e">
        <f>#REF!+#REF!+#REF!+#REF!+#REF!</f>
        <v>#REF!</v>
      </c>
      <c r="O27" s="46">
        <v>13</v>
      </c>
      <c r="Q27" s="82"/>
      <c r="R27" s="50"/>
    </row>
    <row r="28" spans="1:18" ht="66" customHeight="1" x14ac:dyDescent="0.25">
      <c r="A28" s="25">
        <v>14</v>
      </c>
      <c r="B28" s="69" t="s">
        <v>45</v>
      </c>
      <c r="C28" s="119" t="s">
        <v>46</v>
      </c>
      <c r="D28" s="43">
        <v>5.2</v>
      </c>
      <c r="E28" s="121">
        <f t="shared" si="0"/>
        <v>14</v>
      </c>
      <c r="F28" s="43">
        <v>6.4</v>
      </c>
      <c r="G28" s="121">
        <f t="shared" si="1"/>
        <v>13</v>
      </c>
      <c r="H28" s="43">
        <v>5.8</v>
      </c>
      <c r="I28" s="121">
        <f t="shared" si="2"/>
        <v>14</v>
      </c>
      <c r="J28" s="43">
        <v>6.2</v>
      </c>
      <c r="K28" s="121">
        <f t="shared" si="3"/>
        <v>13</v>
      </c>
      <c r="L28" s="43">
        <v>5.0999999999999996</v>
      </c>
      <c r="M28" s="121">
        <f t="shared" si="4"/>
        <v>14</v>
      </c>
      <c r="N28" s="45" t="e">
        <f>#REF!+#REF!+#REF!+#REF!+#REF!</f>
        <v>#REF!</v>
      </c>
      <c r="O28" s="46">
        <v>14</v>
      </c>
      <c r="Q28" s="82"/>
      <c r="R28" s="50"/>
    </row>
    <row r="29" spans="1:18" ht="62.25" customHeight="1" x14ac:dyDescent="0.25">
      <c r="A29" s="25">
        <v>15</v>
      </c>
      <c r="B29" s="69" t="s">
        <v>33</v>
      </c>
      <c r="C29" s="120" t="s">
        <v>34</v>
      </c>
      <c r="D29" s="43">
        <v>5</v>
      </c>
      <c r="E29" s="121">
        <f t="shared" si="0"/>
        <v>15</v>
      </c>
      <c r="F29" s="43">
        <v>5.5</v>
      </c>
      <c r="G29" s="121">
        <f t="shared" si="1"/>
        <v>15</v>
      </c>
      <c r="H29" s="43">
        <v>5.6</v>
      </c>
      <c r="I29" s="121">
        <f t="shared" si="2"/>
        <v>15</v>
      </c>
      <c r="J29" s="43">
        <v>5</v>
      </c>
      <c r="K29" s="121">
        <f t="shared" si="3"/>
        <v>15</v>
      </c>
      <c r="L29" s="43">
        <v>5</v>
      </c>
      <c r="M29" s="121">
        <f t="shared" si="4"/>
        <v>15</v>
      </c>
      <c r="N29" s="45" t="e">
        <f>#REF!+#REF!+#REF!+#REF!+#REF!</f>
        <v>#REF!</v>
      </c>
      <c r="O29" s="46">
        <v>15</v>
      </c>
      <c r="Q29" s="82"/>
    </row>
    <row r="33" spans="2:7" x14ac:dyDescent="0.2">
      <c r="B33" s="41" t="s">
        <v>12</v>
      </c>
      <c r="F33" s="30" t="s">
        <v>19</v>
      </c>
      <c r="G33" s="29"/>
    </row>
    <row r="34" spans="2:7" x14ac:dyDescent="0.2">
      <c r="B34" s="47"/>
      <c r="G34" s="47"/>
    </row>
    <row r="35" spans="2:7" x14ac:dyDescent="0.2">
      <c r="B35" s="47" t="s">
        <v>13</v>
      </c>
      <c r="F35" s="49" t="s">
        <v>20</v>
      </c>
      <c r="G35" s="49"/>
    </row>
  </sheetData>
  <mergeCells count="22">
    <mergeCell ref="A11:A13"/>
    <mergeCell ref="H12:I12"/>
    <mergeCell ref="A6:O6"/>
    <mergeCell ref="D7:I7"/>
    <mergeCell ref="B11:B13"/>
    <mergeCell ref="C11:C13"/>
    <mergeCell ref="D12:E12"/>
    <mergeCell ref="D11:I11"/>
    <mergeCell ref="F12:G12"/>
    <mergeCell ref="B8:C8"/>
    <mergeCell ref="Q11:Q13"/>
    <mergeCell ref="J12:K12"/>
    <mergeCell ref="O11:O13"/>
    <mergeCell ref="N11:N13"/>
    <mergeCell ref="L12:M12"/>
    <mergeCell ref="J11:M11"/>
    <mergeCell ref="S7:V7"/>
    <mergeCell ref="A1:O1"/>
    <mergeCell ref="A2:O2"/>
    <mergeCell ref="A3:O3"/>
    <mergeCell ref="A5:O5"/>
    <mergeCell ref="A4:O4"/>
  </mergeCells>
  <phoneticPr fontId="1" type="noConversion"/>
  <printOptions horizontalCentered="1"/>
  <pageMargins left="0.15748031496062992" right="0.23622047244094491" top="0.27" bottom="0.12" header="0.19" footer="0.18"/>
  <pageSetup paperSize="9" orientation="portrait" horizontalDpi="4294967295" verticalDpi="4294967293" r:id="rId1"/>
  <headerFooter alignWithMargins="0">
    <oddFooter>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19" zoomScaleSheetLayoutView="100" workbookViewId="0">
      <selection activeCell="Q16" sqref="Q16"/>
    </sheetView>
  </sheetViews>
  <sheetFormatPr defaultRowHeight="12.75" x14ac:dyDescent="0.2"/>
  <cols>
    <col min="1" max="1" width="3.7109375" customWidth="1"/>
    <col min="2" max="2" width="11.85546875" customWidth="1"/>
    <col min="3" max="3" width="14.85546875" customWidth="1"/>
    <col min="4" max="13" width="5.85546875" customWidth="1"/>
    <col min="14" max="14" width="2" hidden="1" customWidth="1"/>
    <col min="15" max="15" width="6.7109375" customWidth="1"/>
    <col min="16" max="16" width="6" customWidth="1"/>
    <col min="17" max="17" width="8.7109375" customWidth="1"/>
  </cols>
  <sheetData>
    <row r="1" spans="1:20" s="7" customFormat="1" ht="16.5" customHeight="1" x14ac:dyDescent="0.3">
      <c r="A1" s="138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5"/>
      <c r="Q1" s="5"/>
      <c r="R1" s="5"/>
      <c r="S1" s="5"/>
      <c r="T1" s="6"/>
    </row>
    <row r="2" spans="1:20" s="7" customFormat="1" ht="24" customHeight="1" x14ac:dyDescent="0.3">
      <c r="A2" s="139" t="s">
        <v>22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5"/>
      <c r="Q2" s="5"/>
      <c r="R2" s="5"/>
      <c r="S2" s="5"/>
      <c r="T2" s="6"/>
    </row>
    <row r="3" spans="1:20" s="10" customFormat="1" ht="39.75" customHeight="1" x14ac:dyDescent="0.35">
      <c r="A3" s="139" t="s">
        <v>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8"/>
      <c r="Q3" s="8"/>
      <c r="R3" s="8"/>
      <c r="S3" s="8"/>
      <c r="T3" s="9"/>
    </row>
    <row r="4" spans="1:20" s="10" customFormat="1" ht="15" customHeight="1" x14ac:dyDescent="0.35">
      <c r="A4" s="142" t="s">
        <v>106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8"/>
      <c r="Q4" s="8"/>
      <c r="R4" s="8"/>
      <c r="S4" s="8"/>
      <c r="T4" s="9"/>
    </row>
    <row r="5" spans="1:20" s="10" customFormat="1" ht="18.75" x14ac:dyDescent="0.2">
      <c r="A5" s="141" t="s">
        <v>24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2"/>
      <c r="Q5" s="12"/>
      <c r="R5" s="12"/>
      <c r="S5" s="12"/>
      <c r="T5" s="9"/>
    </row>
    <row r="6" spans="1:20" s="10" customFormat="1" ht="15.75" x14ac:dyDescent="0.2">
      <c r="A6" s="151" t="s">
        <v>76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40"/>
      <c r="P6" s="12"/>
      <c r="Q6" s="12"/>
      <c r="R6" s="12"/>
      <c r="S6" s="12"/>
      <c r="T6" s="9"/>
    </row>
    <row r="7" spans="1:20" s="10" customFormat="1" ht="15.75" x14ac:dyDescent="0.25">
      <c r="A7" s="11"/>
      <c r="B7" s="38"/>
      <c r="C7" s="13"/>
      <c r="D7" s="153" t="s">
        <v>16</v>
      </c>
      <c r="E7" s="153"/>
      <c r="F7" s="153"/>
      <c r="G7" s="153"/>
      <c r="H7" s="154"/>
      <c r="I7" s="154"/>
      <c r="J7" s="153" t="s">
        <v>17</v>
      </c>
      <c r="K7" s="154"/>
      <c r="L7" s="154"/>
      <c r="M7" s="154"/>
      <c r="N7" s="143"/>
      <c r="O7" s="143"/>
      <c r="P7" s="15"/>
      <c r="Q7" s="15"/>
      <c r="R7" s="15"/>
      <c r="S7" s="16"/>
      <c r="T7" s="17"/>
    </row>
    <row r="8" spans="1:20" s="10" customFormat="1" ht="13.5" x14ac:dyDescent="0.25">
      <c r="A8" s="15"/>
      <c r="B8" s="158"/>
      <c r="C8" s="162"/>
      <c r="D8" s="95" t="s">
        <v>88</v>
      </c>
      <c r="E8" s="61"/>
      <c r="F8" s="61"/>
      <c r="G8" s="61"/>
      <c r="H8" s="61"/>
      <c r="I8" s="18" t="s">
        <v>4</v>
      </c>
      <c r="J8" s="91" t="s">
        <v>89</v>
      </c>
      <c r="L8" s="22"/>
      <c r="O8" s="90"/>
      <c r="P8" s="17"/>
      <c r="Q8" s="17"/>
      <c r="R8" s="17"/>
      <c r="S8" s="17"/>
      <c r="T8" s="17"/>
    </row>
    <row r="9" spans="1:20" s="10" customFormat="1" ht="15" x14ac:dyDescent="0.25">
      <c r="A9" s="19"/>
      <c r="C9" s="18"/>
      <c r="D9" s="92" t="s">
        <v>90</v>
      </c>
      <c r="E9" s="58"/>
      <c r="F9" s="58"/>
      <c r="G9" s="58"/>
      <c r="H9" s="58"/>
      <c r="I9" s="18" t="s">
        <v>2</v>
      </c>
      <c r="J9" s="160" t="s">
        <v>91</v>
      </c>
      <c r="K9" s="161"/>
      <c r="L9" s="161"/>
      <c r="M9" s="161"/>
      <c r="N9" s="161"/>
      <c r="O9" s="90"/>
      <c r="P9" s="20"/>
      <c r="Q9" s="21"/>
      <c r="R9" s="20"/>
      <c r="S9" s="17"/>
      <c r="T9" s="17"/>
    </row>
    <row r="10" spans="1:20" ht="15" customHeight="1" x14ac:dyDescent="0.25">
      <c r="A10" s="19"/>
      <c r="B10" s="22"/>
      <c r="C10" s="18"/>
      <c r="D10" s="99" t="s">
        <v>92</v>
      </c>
      <c r="E10" s="114"/>
      <c r="F10" s="114"/>
      <c r="G10" s="114"/>
      <c r="H10" s="114"/>
      <c r="I10" s="62"/>
      <c r="J10" s="63"/>
      <c r="K10" s="64"/>
      <c r="L10" s="64"/>
      <c r="M10" s="65"/>
      <c r="N10" s="66"/>
      <c r="O10" s="58"/>
      <c r="P10" s="78"/>
      <c r="Q10" s="20"/>
      <c r="R10" s="21"/>
      <c r="S10" s="20"/>
      <c r="T10" s="17"/>
    </row>
    <row r="11" spans="1:20" ht="12.75" customHeight="1" x14ac:dyDescent="0.2">
      <c r="A11" s="147" t="s">
        <v>5</v>
      </c>
      <c r="B11" s="147" t="s">
        <v>28</v>
      </c>
      <c r="C11" s="147" t="s">
        <v>6</v>
      </c>
      <c r="D11" s="156" t="s">
        <v>16</v>
      </c>
      <c r="E11" s="156"/>
      <c r="F11" s="156"/>
      <c r="G11" s="156"/>
      <c r="H11" s="157"/>
      <c r="I11" s="157"/>
      <c r="J11" s="149" t="s">
        <v>17</v>
      </c>
      <c r="K11" s="150"/>
      <c r="L11" s="150"/>
      <c r="M11" s="150"/>
      <c r="N11" s="147" t="s">
        <v>7</v>
      </c>
      <c r="O11" s="147" t="s">
        <v>14</v>
      </c>
      <c r="Q11" s="144"/>
    </row>
    <row r="12" spans="1:20" x14ac:dyDescent="0.2">
      <c r="A12" s="147"/>
      <c r="B12" s="147"/>
      <c r="C12" s="147"/>
      <c r="D12" s="146">
        <v>1</v>
      </c>
      <c r="E12" s="146"/>
      <c r="F12" s="146">
        <v>2</v>
      </c>
      <c r="G12" s="146"/>
      <c r="H12" s="146">
        <v>3</v>
      </c>
      <c r="I12" s="146"/>
      <c r="J12" s="146">
        <v>4</v>
      </c>
      <c r="K12" s="146"/>
      <c r="L12" s="146">
        <v>5</v>
      </c>
      <c r="M12" s="146"/>
      <c r="N12" s="155"/>
      <c r="O12" s="155"/>
      <c r="Q12" s="145"/>
    </row>
    <row r="13" spans="1:20" ht="21.75" customHeight="1" x14ac:dyDescent="0.2">
      <c r="A13" s="155"/>
      <c r="B13" s="155"/>
      <c r="C13" s="155"/>
      <c r="D13" s="23" t="s">
        <v>8</v>
      </c>
      <c r="E13" s="24" t="s">
        <v>9</v>
      </c>
      <c r="F13" s="23" t="s">
        <v>8</v>
      </c>
      <c r="G13" s="24" t="s">
        <v>9</v>
      </c>
      <c r="H13" s="23" t="s">
        <v>8</v>
      </c>
      <c r="I13" s="24" t="s">
        <v>9</v>
      </c>
      <c r="J13" s="23" t="s">
        <v>8</v>
      </c>
      <c r="K13" s="24" t="s">
        <v>9</v>
      </c>
      <c r="L13" s="23" t="s">
        <v>8</v>
      </c>
      <c r="M13" s="24" t="s">
        <v>9</v>
      </c>
      <c r="N13" s="155"/>
      <c r="O13" s="155"/>
      <c r="Q13" s="145"/>
    </row>
    <row r="14" spans="1:20" ht="117.75" hidden="1" customHeight="1" x14ac:dyDescent="0.2">
      <c r="A14" s="60">
        <v>1</v>
      </c>
      <c r="B14" s="68" t="s">
        <v>10</v>
      </c>
      <c r="C14" s="69" t="s">
        <v>11</v>
      </c>
      <c r="D14" s="43"/>
      <c r="E14" s="44" t="e">
        <f>RANK(D14,$D$14:$D$42,0)</f>
        <v>#N/A</v>
      </c>
      <c r="F14" s="43"/>
      <c r="G14" s="44" t="e">
        <f>RANK(F14,$F$14:$F$42,0)</f>
        <v>#N/A</v>
      </c>
      <c r="H14" s="43"/>
      <c r="I14" s="44" t="e">
        <f>RANK(H14,$H$14:$H$42,0)</f>
        <v>#N/A</v>
      </c>
      <c r="J14" s="43"/>
      <c r="K14" s="44" t="e">
        <f>RANK(J14,$J$14:$J$42,0)</f>
        <v>#N/A</v>
      </c>
      <c r="L14" s="43"/>
      <c r="M14" s="44" t="e">
        <f>RANK(L14,$L$14:$L$42,0)</f>
        <v>#N/A</v>
      </c>
      <c r="N14" s="45">
        <f>D14+F14+H14+J14+L14</f>
        <v>0</v>
      </c>
      <c r="O14" s="46"/>
      <c r="Q14" s="82"/>
    </row>
    <row r="15" spans="1:20" ht="155.25" customHeight="1" x14ac:dyDescent="0.25">
      <c r="A15" s="25">
        <v>1</v>
      </c>
      <c r="B15" s="69" t="s">
        <v>57</v>
      </c>
      <c r="C15" s="68" t="s">
        <v>58</v>
      </c>
      <c r="D15" s="43">
        <v>8.4</v>
      </c>
      <c r="E15" s="121">
        <f t="shared" ref="E15:E22" si="0">RANK(D15,$D$15:$D$22,0)</f>
        <v>1</v>
      </c>
      <c r="F15" s="43">
        <v>8</v>
      </c>
      <c r="G15" s="121">
        <f t="shared" ref="G15:G22" si="1">RANK(F15,$F$15:$F$22,0)</f>
        <v>2</v>
      </c>
      <c r="H15" s="43">
        <v>8.4</v>
      </c>
      <c r="I15" s="121">
        <f t="shared" ref="I15:I22" si="2">RANK(H15,$H$15:$H$22,0)</f>
        <v>1</v>
      </c>
      <c r="J15" s="43">
        <v>8.5</v>
      </c>
      <c r="K15" s="121">
        <f t="shared" ref="K15:K22" si="3">RANK(J15,$J$15:$J$22,0)</f>
        <v>2</v>
      </c>
      <c r="L15" s="43">
        <v>9</v>
      </c>
      <c r="M15" s="121">
        <f t="shared" ref="M15:M22" si="4">RANK(L15,$L$15:$L$22,0)</f>
        <v>1</v>
      </c>
      <c r="N15" s="45" t="e">
        <f>#REF!+#REF!+#REF!+#REF!+#REF!</f>
        <v>#REF!</v>
      </c>
      <c r="O15" s="46">
        <v>1</v>
      </c>
      <c r="Q15" s="82"/>
    </row>
    <row r="16" spans="1:20" ht="162" customHeight="1" x14ac:dyDescent="0.25">
      <c r="A16" s="25">
        <v>2</v>
      </c>
      <c r="B16" s="69" t="s">
        <v>62</v>
      </c>
      <c r="C16" s="68" t="s">
        <v>114</v>
      </c>
      <c r="D16" s="43">
        <v>8.1999999999999993</v>
      </c>
      <c r="E16" s="121">
        <f t="shared" si="0"/>
        <v>2</v>
      </c>
      <c r="F16" s="43">
        <v>8.3000000000000007</v>
      </c>
      <c r="G16" s="121">
        <f t="shared" si="1"/>
        <v>1</v>
      </c>
      <c r="H16" s="43">
        <v>8</v>
      </c>
      <c r="I16" s="121">
        <f t="shared" si="2"/>
        <v>2</v>
      </c>
      <c r="J16" s="43">
        <v>8.6</v>
      </c>
      <c r="K16" s="121">
        <f t="shared" si="3"/>
        <v>1</v>
      </c>
      <c r="L16" s="43">
        <v>8.6</v>
      </c>
      <c r="M16" s="121">
        <f t="shared" si="4"/>
        <v>2</v>
      </c>
      <c r="N16" s="45" t="e">
        <f>#REF!+#REF!+#REF!+#REF!+#REF!</f>
        <v>#REF!</v>
      </c>
      <c r="O16" s="46">
        <v>2</v>
      </c>
      <c r="Q16" s="82"/>
    </row>
    <row r="17" spans="1:19" ht="129" customHeight="1" x14ac:dyDescent="0.25">
      <c r="A17" s="25">
        <v>3</v>
      </c>
      <c r="B17" s="81" t="s">
        <v>40</v>
      </c>
      <c r="C17" s="68" t="s">
        <v>55</v>
      </c>
      <c r="D17" s="43">
        <v>7.2</v>
      </c>
      <c r="E17" s="121">
        <f t="shared" si="0"/>
        <v>3</v>
      </c>
      <c r="F17" s="43">
        <v>7.3</v>
      </c>
      <c r="G17" s="121">
        <f t="shared" si="1"/>
        <v>3</v>
      </c>
      <c r="H17" s="43">
        <v>7.4</v>
      </c>
      <c r="I17" s="121">
        <f t="shared" si="2"/>
        <v>4</v>
      </c>
      <c r="J17" s="43">
        <v>7.5</v>
      </c>
      <c r="K17" s="121">
        <f t="shared" si="3"/>
        <v>4</v>
      </c>
      <c r="L17" s="43">
        <v>7.4</v>
      </c>
      <c r="M17" s="121">
        <f t="shared" si="4"/>
        <v>3</v>
      </c>
      <c r="N17" s="45" t="e">
        <f>#REF!+#REF!+#REF!+#REF!+#REF!</f>
        <v>#REF!</v>
      </c>
      <c r="O17" s="46">
        <v>3</v>
      </c>
      <c r="Q17" s="82"/>
    </row>
    <row r="18" spans="1:19" ht="115.5" customHeight="1" x14ac:dyDescent="0.25">
      <c r="A18" s="25">
        <v>4</v>
      </c>
      <c r="B18" s="69" t="s">
        <v>38</v>
      </c>
      <c r="C18" s="77" t="s">
        <v>61</v>
      </c>
      <c r="D18" s="43">
        <v>7.1</v>
      </c>
      <c r="E18" s="121">
        <f t="shared" si="0"/>
        <v>4</v>
      </c>
      <c r="F18" s="43">
        <v>6.8</v>
      </c>
      <c r="G18" s="121">
        <f t="shared" si="1"/>
        <v>5</v>
      </c>
      <c r="H18" s="43">
        <v>7.9</v>
      </c>
      <c r="I18" s="121">
        <f t="shared" si="2"/>
        <v>3</v>
      </c>
      <c r="J18" s="43">
        <v>8.1999999999999993</v>
      </c>
      <c r="K18" s="121">
        <f t="shared" si="3"/>
        <v>3</v>
      </c>
      <c r="L18" s="43">
        <v>7</v>
      </c>
      <c r="M18" s="121">
        <f t="shared" si="4"/>
        <v>4</v>
      </c>
      <c r="N18" s="45" t="e">
        <f>#REF!+#REF!+#REF!+#REF!+#REF!</f>
        <v>#REF!</v>
      </c>
      <c r="O18" s="46">
        <v>4</v>
      </c>
      <c r="Q18" s="82"/>
    </row>
    <row r="19" spans="1:19" ht="132.75" customHeight="1" x14ac:dyDescent="0.25">
      <c r="A19" s="25">
        <v>5</v>
      </c>
      <c r="B19" s="69" t="s">
        <v>42</v>
      </c>
      <c r="C19" s="68" t="s">
        <v>63</v>
      </c>
      <c r="D19" s="43">
        <v>6.7</v>
      </c>
      <c r="E19" s="121">
        <f t="shared" si="0"/>
        <v>5</v>
      </c>
      <c r="F19" s="43">
        <v>6.9</v>
      </c>
      <c r="G19" s="121">
        <f t="shared" si="1"/>
        <v>4</v>
      </c>
      <c r="H19" s="43">
        <v>5.8</v>
      </c>
      <c r="I19" s="121">
        <f t="shared" si="2"/>
        <v>8</v>
      </c>
      <c r="J19" s="43">
        <v>7.3</v>
      </c>
      <c r="K19" s="121">
        <f t="shared" si="3"/>
        <v>5</v>
      </c>
      <c r="L19" s="43">
        <v>6.8</v>
      </c>
      <c r="M19" s="121">
        <f t="shared" si="4"/>
        <v>6</v>
      </c>
      <c r="N19" s="45" t="e">
        <f>#REF!+#REF!+#REF!+#REF!+#REF!</f>
        <v>#REF!</v>
      </c>
      <c r="O19" s="46">
        <v>5</v>
      </c>
      <c r="Q19" s="82"/>
    </row>
    <row r="20" spans="1:19" ht="86.25" customHeight="1" x14ac:dyDescent="0.25">
      <c r="A20" s="25">
        <v>6</v>
      </c>
      <c r="B20" s="69" t="s">
        <v>53</v>
      </c>
      <c r="C20" s="68" t="s">
        <v>59</v>
      </c>
      <c r="D20" s="43">
        <v>6.6</v>
      </c>
      <c r="E20" s="121">
        <f t="shared" si="0"/>
        <v>6</v>
      </c>
      <c r="F20" s="43">
        <v>6.3</v>
      </c>
      <c r="G20" s="121">
        <f t="shared" si="1"/>
        <v>6</v>
      </c>
      <c r="H20" s="43">
        <v>6</v>
      </c>
      <c r="I20" s="121">
        <f t="shared" si="2"/>
        <v>6</v>
      </c>
      <c r="J20" s="43">
        <v>7.2</v>
      </c>
      <c r="K20" s="121">
        <f t="shared" si="3"/>
        <v>6</v>
      </c>
      <c r="L20" s="43">
        <v>6.9</v>
      </c>
      <c r="M20" s="121">
        <f t="shared" si="4"/>
        <v>5</v>
      </c>
      <c r="N20" s="45" t="e">
        <f>#REF!+#REF!+#REF!+#REF!+#REF!</f>
        <v>#REF!</v>
      </c>
      <c r="O20" s="46">
        <v>6</v>
      </c>
      <c r="Q20" s="82"/>
    </row>
    <row r="21" spans="1:19" ht="130.5" customHeight="1" x14ac:dyDescent="0.25">
      <c r="A21" s="25">
        <v>7</v>
      </c>
      <c r="B21" s="86" t="s">
        <v>44</v>
      </c>
      <c r="C21" s="68" t="s">
        <v>60</v>
      </c>
      <c r="D21" s="43">
        <v>6.4</v>
      </c>
      <c r="E21" s="121">
        <f t="shared" si="0"/>
        <v>7</v>
      </c>
      <c r="F21" s="43">
        <v>6.2</v>
      </c>
      <c r="G21" s="121">
        <f t="shared" si="1"/>
        <v>7</v>
      </c>
      <c r="H21" s="43">
        <v>6.1</v>
      </c>
      <c r="I21" s="121">
        <f t="shared" si="2"/>
        <v>5</v>
      </c>
      <c r="J21" s="43">
        <v>6.8</v>
      </c>
      <c r="K21" s="121">
        <f t="shared" si="3"/>
        <v>7</v>
      </c>
      <c r="L21" s="43">
        <v>6.6</v>
      </c>
      <c r="M21" s="121">
        <f t="shared" si="4"/>
        <v>7</v>
      </c>
      <c r="N21" s="45" t="e">
        <f>#REF!+#REF!+#REF!+#REF!+#REF!</f>
        <v>#REF!</v>
      </c>
      <c r="O21" s="46">
        <v>7</v>
      </c>
      <c r="Q21" s="82"/>
    </row>
    <row r="22" spans="1:19" ht="225.75" customHeight="1" x14ac:dyDescent="0.25">
      <c r="A22" s="25">
        <v>8</v>
      </c>
      <c r="B22" s="69" t="s">
        <v>49</v>
      </c>
      <c r="C22" s="68" t="s">
        <v>56</v>
      </c>
      <c r="D22" s="43">
        <v>5.5</v>
      </c>
      <c r="E22" s="121">
        <f t="shared" si="0"/>
        <v>8</v>
      </c>
      <c r="F22" s="43">
        <v>5.6</v>
      </c>
      <c r="G22" s="121">
        <f t="shared" si="1"/>
        <v>8</v>
      </c>
      <c r="H22" s="43">
        <v>5.9</v>
      </c>
      <c r="I22" s="121">
        <f t="shared" si="2"/>
        <v>7</v>
      </c>
      <c r="J22" s="43">
        <v>5.8</v>
      </c>
      <c r="K22" s="121">
        <f t="shared" si="3"/>
        <v>8</v>
      </c>
      <c r="L22" s="43">
        <v>5.2</v>
      </c>
      <c r="M22" s="121">
        <f t="shared" si="4"/>
        <v>8</v>
      </c>
      <c r="N22" s="45" t="e">
        <f>#REF!+#REF!+#REF!+#REF!+#REF!</f>
        <v>#REF!</v>
      </c>
      <c r="O22" s="46">
        <v>8</v>
      </c>
      <c r="Q22" s="82"/>
    </row>
    <row r="23" spans="1:19" ht="15" customHeight="1" x14ac:dyDescent="0.25">
      <c r="A23" s="26"/>
      <c r="B23" s="4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Q23" s="83"/>
    </row>
    <row r="24" spans="1:19" ht="15" customHeight="1" x14ac:dyDescent="0.2">
      <c r="A24" s="26"/>
      <c r="B24" s="27" t="s">
        <v>12</v>
      </c>
      <c r="C24" s="27"/>
      <c r="D24" s="28"/>
      <c r="E24" s="29"/>
      <c r="F24" s="29"/>
      <c r="G24" s="30" t="s">
        <v>19</v>
      </c>
      <c r="H24" s="29"/>
      <c r="I24" s="39"/>
      <c r="L24" s="40"/>
      <c r="M24" s="40"/>
      <c r="N24" s="40"/>
      <c r="O24" s="40"/>
      <c r="P24" s="42"/>
      <c r="Q24" s="32"/>
      <c r="R24" s="33"/>
      <c r="S24" s="34"/>
    </row>
    <row r="25" spans="1:19" ht="12" customHeight="1" x14ac:dyDescent="0.2">
      <c r="A25" s="26"/>
      <c r="B25" s="26"/>
      <c r="C25" s="26"/>
      <c r="D25" s="26"/>
      <c r="E25" s="26"/>
      <c r="F25" s="26"/>
      <c r="H25" s="26"/>
      <c r="I25" s="26"/>
      <c r="L25" s="30"/>
      <c r="M25" s="30"/>
      <c r="N25" s="30"/>
      <c r="O25" s="30"/>
      <c r="P25" s="30"/>
      <c r="Q25" s="32"/>
      <c r="R25" s="33"/>
      <c r="S25" s="34"/>
    </row>
    <row r="26" spans="1:19" ht="12.75" customHeight="1" x14ac:dyDescent="0.2">
      <c r="A26" s="26"/>
      <c r="B26" s="26" t="s">
        <v>13</v>
      </c>
      <c r="C26" s="26"/>
      <c r="D26" s="35"/>
      <c r="E26" s="36"/>
      <c r="F26" s="36"/>
      <c r="G26" s="30" t="s">
        <v>20</v>
      </c>
      <c r="H26" s="30"/>
      <c r="I26" s="30"/>
      <c r="L26" s="30"/>
      <c r="M26" s="26"/>
      <c r="N26" s="26"/>
      <c r="O26" s="30"/>
      <c r="P26" s="31"/>
      <c r="Q26" s="32"/>
      <c r="R26" s="33"/>
      <c r="S26" s="34"/>
    </row>
    <row r="27" spans="1:19" ht="27.75" customHeight="1" x14ac:dyDescent="0.2">
      <c r="A27" s="26"/>
      <c r="B27" s="26"/>
      <c r="C27" s="26"/>
      <c r="D27" s="26"/>
      <c r="E27" s="26"/>
      <c r="F27" s="37"/>
      <c r="G27" s="26"/>
      <c r="H27" s="26"/>
      <c r="I27" s="26"/>
      <c r="J27" s="26"/>
      <c r="L27" s="26"/>
      <c r="M27" s="26"/>
      <c r="N27" s="26"/>
      <c r="O27" s="26"/>
    </row>
  </sheetData>
  <mergeCells count="23">
    <mergeCell ref="A1:O1"/>
    <mergeCell ref="A2:O2"/>
    <mergeCell ref="A3:O3"/>
    <mergeCell ref="A4:O4"/>
    <mergeCell ref="J9:N9"/>
    <mergeCell ref="B8:C8"/>
    <mergeCell ref="J7:O7"/>
    <mergeCell ref="A5:O5"/>
    <mergeCell ref="D7:I7"/>
    <mergeCell ref="A6:O6"/>
    <mergeCell ref="B11:B13"/>
    <mergeCell ref="A11:A13"/>
    <mergeCell ref="O11:O13"/>
    <mergeCell ref="Q11:Q13"/>
    <mergeCell ref="D11:I11"/>
    <mergeCell ref="J12:K12"/>
    <mergeCell ref="C11:C13"/>
    <mergeCell ref="D12:E12"/>
    <mergeCell ref="N11:N13"/>
    <mergeCell ref="H12:I12"/>
    <mergeCell ref="L12:M12"/>
    <mergeCell ref="J11:M11"/>
    <mergeCell ref="F12:G12"/>
  </mergeCells>
  <phoneticPr fontId="1" type="noConversion"/>
  <printOptions horizontalCentered="1"/>
  <pageMargins left="0.15748031496062992" right="0.23622047244094491" top="0.27" bottom="0.12" header="0.19" footer="0.18"/>
  <pageSetup paperSize="9" scale="95" orientation="portrait" horizontalDpi="4294967295" verticalDpi="4294967293" r:id="rId1"/>
  <headerFooter alignWithMargins="0">
    <oddFooter>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view="pageBreakPreview" topLeftCell="A13" zoomScaleNormal="75" zoomScaleSheetLayoutView="100" workbookViewId="0">
      <selection activeCell="T19" sqref="T19"/>
    </sheetView>
  </sheetViews>
  <sheetFormatPr defaultRowHeight="12.75" x14ac:dyDescent="0.2"/>
  <cols>
    <col min="1" max="1" width="3.7109375" customWidth="1"/>
    <col min="2" max="2" width="11.85546875" customWidth="1"/>
    <col min="3" max="3" width="17.140625" customWidth="1"/>
    <col min="4" max="13" width="5.85546875" customWidth="1"/>
    <col min="14" max="14" width="8.28515625" customWidth="1"/>
    <col min="15" max="15" width="2" hidden="1" customWidth="1"/>
    <col min="16" max="16" width="6" customWidth="1"/>
  </cols>
  <sheetData>
    <row r="1" spans="1:26" s="4" customFormat="1" ht="15.75" customHeight="1" x14ac:dyDescent="0.25">
      <c r="A1" s="138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70"/>
      <c r="P1" s="2"/>
      <c r="Q1" s="2"/>
      <c r="R1" s="2"/>
      <c r="S1" s="2"/>
      <c r="T1" s="3"/>
    </row>
    <row r="2" spans="1:26" s="7" customFormat="1" ht="24.75" customHeight="1" x14ac:dyDescent="0.3">
      <c r="A2" s="139" t="s">
        <v>22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72"/>
      <c r="P2" s="5"/>
      <c r="Q2" s="5"/>
      <c r="R2" s="5"/>
      <c r="S2" s="5"/>
      <c r="T2" s="6"/>
    </row>
    <row r="3" spans="1:26" s="7" customFormat="1" ht="45" customHeight="1" x14ac:dyDescent="0.3">
      <c r="A3" s="139" t="s">
        <v>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71"/>
      <c r="P3" s="5"/>
      <c r="Q3" s="5"/>
      <c r="R3" s="5"/>
      <c r="S3" s="5"/>
      <c r="T3" s="6"/>
    </row>
    <row r="4" spans="1:26" s="10" customFormat="1" ht="20.25" customHeight="1" x14ac:dyDescent="0.35">
      <c r="A4" s="142" t="s">
        <v>106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8"/>
      <c r="Q4" s="8"/>
      <c r="R4" s="8"/>
      <c r="S4" s="8"/>
      <c r="T4" s="9"/>
    </row>
    <row r="5" spans="1:26" s="10" customFormat="1" ht="24" customHeight="1" x14ac:dyDescent="0.2">
      <c r="A5" s="141" t="s">
        <v>25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2"/>
      <c r="Q5" s="12"/>
      <c r="R5" s="12"/>
      <c r="S5" s="12"/>
      <c r="T5" s="9"/>
    </row>
    <row r="6" spans="1:26" s="10" customFormat="1" ht="24" customHeight="1" x14ac:dyDescent="0.2">
      <c r="A6" s="151" t="s">
        <v>76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89"/>
      <c r="P6" s="12"/>
      <c r="Q6" s="12"/>
      <c r="R6" s="12"/>
      <c r="S6" s="12"/>
      <c r="T6" s="9"/>
    </row>
    <row r="7" spans="1:26" s="10" customFormat="1" ht="15.75" x14ac:dyDescent="0.25">
      <c r="A7" s="11"/>
      <c r="B7" s="38"/>
      <c r="C7" s="13"/>
      <c r="D7" s="163" t="s">
        <v>18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73"/>
      <c r="P7" s="15"/>
      <c r="Q7" s="15"/>
      <c r="R7" s="15"/>
      <c r="S7" s="16"/>
      <c r="T7" s="17"/>
    </row>
    <row r="8" spans="1:26" s="10" customFormat="1" ht="13.5" x14ac:dyDescent="0.25">
      <c r="A8" s="15"/>
      <c r="B8" s="158"/>
      <c r="C8" s="143"/>
      <c r="D8" s="160" t="s">
        <v>93</v>
      </c>
      <c r="E8" s="166"/>
      <c r="F8" s="166"/>
      <c r="G8" s="166"/>
      <c r="H8" s="166"/>
      <c r="I8" s="166"/>
      <c r="J8" s="18" t="s">
        <v>3</v>
      </c>
      <c r="K8" s="91" t="s">
        <v>77</v>
      </c>
      <c r="M8" s="22"/>
      <c r="P8" s="17"/>
      <c r="Q8" s="17"/>
      <c r="R8" s="17"/>
      <c r="S8" s="17"/>
      <c r="T8" s="17"/>
    </row>
    <row r="9" spans="1:26" s="10" customFormat="1" ht="15" x14ac:dyDescent="0.25">
      <c r="A9" s="19"/>
      <c r="C9" s="18"/>
      <c r="D9" s="167" t="s">
        <v>78</v>
      </c>
      <c r="E9" s="168"/>
      <c r="F9" s="168"/>
      <c r="G9" s="168"/>
      <c r="H9" s="168"/>
      <c r="I9" s="168"/>
      <c r="J9" s="18" t="s">
        <v>1</v>
      </c>
      <c r="K9" s="160" t="s">
        <v>79</v>
      </c>
      <c r="L9" s="161"/>
      <c r="M9" s="161"/>
      <c r="N9" s="161"/>
      <c r="O9" s="161"/>
      <c r="P9" s="20"/>
      <c r="Q9" s="21"/>
      <c r="R9" s="20"/>
      <c r="S9" s="17"/>
      <c r="T9" s="17"/>
    </row>
    <row r="10" spans="1:26" ht="15" customHeight="1" x14ac:dyDescent="0.25">
      <c r="A10" s="19"/>
      <c r="B10" s="22"/>
      <c r="C10" s="18"/>
      <c r="D10" s="164" t="s">
        <v>80</v>
      </c>
      <c r="E10" s="165"/>
      <c r="F10" s="165"/>
      <c r="G10" s="165"/>
      <c r="H10" s="165"/>
      <c r="I10" s="165"/>
      <c r="J10" s="18"/>
      <c r="K10" s="95"/>
      <c r="L10" s="96"/>
      <c r="M10" s="96"/>
      <c r="N10" s="97"/>
      <c r="O10" s="98"/>
      <c r="P10" s="78"/>
      <c r="Q10" s="20"/>
      <c r="R10" s="21"/>
      <c r="S10" s="20"/>
      <c r="T10" s="17"/>
    </row>
    <row r="11" spans="1:26" ht="12.75" customHeight="1" x14ac:dyDescent="0.2">
      <c r="A11" s="147" t="s">
        <v>5</v>
      </c>
      <c r="B11" s="147" t="s">
        <v>28</v>
      </c>
      <c r="C11" s="147" t="s">
        <v>6</v>
      </c>
      <c r="D11" s="169" t="s">
        <v>15</v>
      </c>
      <c r="E11" s="169"/>
      <c r="F11" s="169"/>
      <c r="G11" s="169"/>
      <c r="H11" s="170"/>
      <c r="I11" s="170"/>
      <c r="J11" s="170"/>
      <c r="K11" s="170"/>
      <c r="L11" s="170"/>
      <c r="M11" s="170"/>
      <c r="N11" s="147" t="s">
        <v>14</v>
      </c>
      <c r="O11" s="171" t="s">
        <v>7</v>
      </c>
      <c r="P11" s="144"/>
    </row>
    <row r="12" spans="1:26" x14ac:dyDescent="0.2">
      <c r="A12" s="147"/>
      <c r="B12" s="147"/>
      <c r="C12" s="147"/>
      <c r="D12" s="146">
        <v>1</v>
      </c>
      <c r="E12" s="146"/>
      <c r="F12" s="146">
        <v>2</v>
      </c>
      <c r="G12" s="146"/>
      <c r="H12" s="146">
        <v>3</v>
      </c>
      <c r="I12" s="146"/>
      <c r="J12" s="146">
        <v>4</v>
      </c>
      <c r="K12" s="146"/>
      <c r="L12" s="146">
        <v>5</v>
      </c>
      <c r="M12" s="146"/>
      <c r="N12" s="148"/>
      <c r="O12" s="172"/>
      <c r="P12" s="145"/>
      <c r="V12" s="56"/>
    </row>
    <row r="13" spans="1:26" ht="21.75" customHeight="1" x14ac:dyDescent="0.2">
      <c r="A13" s="155"/>
      <c r="B13" s="155"/>
      <c r="C13" s="155"/>
      <c r="D13" s="23" t="s">
        <v>8</v>
      </c>
      <c r="E13" s="24" t="s">
        <v>9</v>
      </c>
      <c r="F13" s="23" t="s">
        <v>8</v>
      </c>
      <c r="G13" s="24" t="s">
        <v>9</v>
      </c>
      <c r="H13" s="23" t="s">
        <v>8</v>
      </c>
      <c r="I13" s="24" t="s">
        <v>9</v>
      </c>
      <c r="J13" s="23" t="s">
        <v>8</v>
      </c>
      <c r="K13" s="24" t="s">
        <v>9</v>
      </c>
      <c r="L13" s="23" t="s">
        <v>8</v>
      </c>
      <c r="M13" s="24" t="s">
        <v>9</v>
      </c>
      <c r="N13" s="148"/>
      <c r="O13" s="172"/>
      <c r="P13" s="145"/>
      <c r="Q13" s="1"/>
      <c r="V13" s="56"/>
    </row>
    <row r="14" spans="1:26" ht="117.75" hidden="1" customHeight="1" x14ac:dyDescent="0.2">
      <c r="A14" s="60">
        <v>1</v>
      </c>
      <c r="B14" s="68" t="s">
        <v>10</v>
      </c>
      <c r="C14" s="69" t="s">
        <v>11</v>
      </c>
      <c r="D14" s="43"/>
      <c r="E14" s="44" t="e">
        <f>RANK(D14,$D$14:$D$38,0)</f>
        <v>#N/A</v>
      </c>
      <c r="F14" s="43"/>
      <c r="G14" s="44" t="e">
        <f>RANK(F14,$F$14:$F$38,0)</f>
        <v>#N/A</v>
      </c>
      <c r="H14" s="43"/>
      <c r="I14" s="44" t="e">
        <f>RANK(H14,$H$14:$H$38,0)</f>
        <v>#N/A</v>
      </c>
      <c r="J14" s="43"/>
      <c r="K14" s="44" t="e">
        <f>RANK(J14,$J$14:$J$38,0)</f>
        <v>#N/A</v>
      </c>
      <c r="L14" s="43"/>
      <c r="M14" s="44" t="e">
        <f>RANK(L14,$L$14:$L$38,0)</f>
        <v>#N/A</v>
      </c>
      <c r="N14" s="46"/>
      <c r="O14" s="87">
        <f t="shared" ref="O14:O23" si="0">D14+F14+H14+J14+L14</f>
        <v>0</v>
      </c>
      <c r="P14" s="82"/>
      <c r="Q14" s="1"/>
      <c r="V14" s="56"/>
    </row>
    <row r="15" spans="1:26" ht="140.25" customHeight="1" x14ac:dyDescent="0.2">
      <c r="A15" s="60">
        <v>1</v>
      </c>
      <c r="B15" s="69" t="s">
        <v>47</v>
      </c>
      <c r="C15" s="119" t="s">
        <v>65</v>
      </c>
      <c r="D15" s="43">
        <v>7.9</v>
      </c>
      <c r="E15" s="44">
        <f t="shared" ref="E15:E23" si="1">RANK(D15,$D$15:$D$23,0)</f>
        <v>1</v>
      </c>
      <c r="F15" s="43">
        <v>8</v>
      </c>
      <c r="G15" s="44">
        <f t="shared" ref="G15:G23" si="2">RANK(F15,$F$15:$F$23,0)</f>
        <v>3</v>
      </c>
      <c r="H15" s="43">
        <v>8</v>
      </c>
      <c r="I15" s="44">
        <f t="shared" ref="I15:I23" si="3">RANK(H15,$H$15:$H$23,0)</f>
        <v>1</v>
      </c>
      <c r="J15" s="43">
        <v>7.6</v>
      </c>
      <c r="K15" s="44">
        <f t="shared" ref="K15:K23" si="4">RANK(J15,$J$15:$J$23,0)</f>
        <v>5</v>
      </c>
      <c r="L15" s="43">
        <v>8</v>
      </c>
      <c r="M15" s="44">
        <f t="shared" ref="M15:M23" si="5">RANK(L15,$L$15:$L$23,0)</f>
        <v>1</v>
      </c>
      <c r="N15" s="59">
        <v>1</v>
      </c>
      <c r="O15" s="88">
        <f t="shared" si="0"/>
        <v>39.5</v>
      </c>
      <c r="P15" s="84"/>
      <c r="Q15" s="53"/>
      <c r="R15" s="54"/>
      <c r="S15" s="55"/>
      <c r="T15" s="55"/>
      <c r="U15" s="55"/>
      <c r="V15" s="57"/>
      <c r="W15" s="55"/>
      <c r="X15" s="55"/>
      <c r="Y15" s="50"/>
      <c r="Z15" s="50"/>
    </row>
    <row r="16" spans="1:26" ht="102" customHeight="1" x14ac:dyDescent="0.2">
      <c r="A16" s="60">
        <v>2</v>
      </c>
      <c r="B16" s="69" t="s">
        <v>33</v>
      </c>
      <c r="C16" s="120" t="s">
        <v>75</v>
      </c>
      <c r="D16" s="43">
        <v>7.8</v>
      </c>
      <c r="E16" s="44">
        <f t="shared" si="1"/>
        <v>2</v>
      </c>
      <c r="F16" s="43">
        <v>8.1</v>
      </c>
      <c r="G16" s="44">
        <f t="shared" si="2"/>
        <v>2</v>
      </c>
      <c r="H16" s="43">
        <v>7.9</v>
      </c>
      <c r="I16" s="44">
        <f t="shared" si="3"/>
        <v>2</v>
      </c>
      <c r="J16" s="43">
        <v>8.4</v>
      </c>
      <c r="K16" s="44">
        <f t="shared" si="4"/>
        <v>2</v>
      </c>
      <c r="L16" s="43">
        <v>7.2</v>
      </c>
      <c r="M16" s="44">
        <f t="shared" si="5"/>
        <v>5</v>
      </c>
      <c r="N16" s="59">
        <v>2</v>
      </c>
      <c r="O16" s="88">
        <f t="shared" si="0"/>
        <v>39.4</v>
      </c>
      <c r="P16" s="84"/>
      <c r="Q16" s="32"/>
      <c r="R16" s="33"/>
      <c r="S16" s="34"/>
    </row>
    <row r="17" spans="1:26" ht="69" customHeight="1" x14ac:dyDescent="0.2">
      <c r="A17" s="60">
        <v>3</v>
      </c>
      <c r="B17" s="69" t="s">
        <v>71</v>
      </c>
      <c r="C17" s="119" t="s">
        <v>72</v>
      </c>
      <c r="D17" s="43">
        <v>6.8</v>
      </c>
      <c r="E17" s="44">
        <f t="shared" si="1"/>
        <v>6</v>
      </c>
      <c r="F17" s="43">
        <v>8.1999999999999993</v>
      </c>
      <c r="G17" s="44">
        <f t="shared" si="2"/>
        <v>1</v>
      </c>
      <c r="H17" s="43">
        <v>7.6</v>
      </c>
      <c r="I17" s="44">
        <f t="shared" si="3"/>
        <v>4</v>
      </c>
      <c r="J17" s="43">
        <v>8.5</v>
      </c>
      <c r="K17" s="44">
        <f t="shared" si="4"/>
        <v>1</v>
      </c>
      <c r="L17" s="43">
        <v>6.8</v>
      </c>
      <c r="M17" s="44">
        <f t="shared" si="5"/>
        <v>6</v>
      </c>
      <c r="N17" s="59">
        <v>3</v>
      </c>
      <c r="O17" s="88">
        <f>D17+F17+H17+J17+L17</f>
        <v>37.9</v>
      </c>
      <c r="P17" s="84"/>
      <c r="Q17" s="32"/>
      <c r="R17" s="33"/>
      <c r="S17" s="34"/>
    </row>
    <row r="18" spans="1:26" ht="117.75" customHeight="1" x14ac:dyDescent="0.2">
      <c r="A18" s="60">
        <v>4</v>
      </c>
      <c r="B18" s="69" t="s">
        <v>53</v>
      </c>
      <c r="C18" s="120" t="s">
        <v>68</v>
      </c>
      <c r="D18" s="43">
        <v>7.6</v>
      </c>
      <c r="E18" s="44">
        <f t="shared" si="1"/>
        <v>3</v>
      </c>
      <c r="F18" s="43">
        <v>7.5</v>
      </c>
      <c r="G18" s="44">
        <f t="shared" si="2"/>
        <v>5</v>
      </c>
      <c r="H18" s="43">
        <v>7.4</v>
      </c>
      <c r="I18" s="44">
        <f t="shared" si="3"/>
        <v>6</v>
      </c>
      <c r="J18" s="43">
        <v>8.1999999999999993</v>
      </c>
      <c r="K18" s="44">
        <f t="shared" si="4"/>
        <v>3</v>
      </c>
      <c r="L18" s="43">
        <v>7.6</v>
      </c>
      <c r="M18" s="44">
        <f t="shared" si="5"/>
        <v>3</v>
      </c>
      <c r="N18" s="59">
        <v>4</v>
      </c>
      <c r="O18" s="88">
        <f>D18+F18+H18+J18+L18</f>
        <v>38.299999999999997</v>
      </c>
      <c r="P18" s="84"/>
      <c r="Q18" s="53"/>
      <c r="R18" s="54"/>
      <c r="S18" s="55"/>
      <c r="T18" s="55"/>
      <c r="U18" s="55"/>
      <c r="V18" s="57"/>
      <c r="W18" s="55"/>
      <c r="X18" s="55"/>
      <c r="Y18" s="50"/>
      <c r="Z18" s="50"/>
    </row>
    <row r="19" spans="1:26" ht="83.25" customHeight="1" x14ac:dyDescent="0.2">
      <c r="A19" s="60">
        <v>5</v>
      </c>
      <c r="B19" s="69" t="s">
        <v>35</v>
      </c>
      <c r="C19" s="119" t="s">
        <v>64</v>
      </c>
      <c r="D19" s="43">
        <v>7.5</v>
      </c>
      <c r="E19" s="44">
        <f t="shared" si="1"/>
        <v>4</v>
      </c>
      <c r="F19" s="43">
        <v>7.8</v>
      </c>
      <c r="G19" s="44">
        <f t="shared" si="2"/>
        <v>4</v>
      </c>
      <c r="H19" s="43">
        <v>7.7</v>
      </c>
      <c r="I19" s="44">
        <f t="shared" si="3"/>
        <v>3</v>
      </c>
      <c r="J19" s="43">
        <v>7.9</v>
      </c>
      <c r="K19" s="44">
        <f t="shared" si="4"/>
        <v>4</v>
      </c>
      <c r="L19" s="43">
        <v>7.3</v>
      </c>
      <c r="M19" s="44">
        <f t="shared" si="5"/>
        <v>4</v>
      </c>
      <c r="N19" s="59">
        <v>5</v>
      </c>
      <c r="O19" s="88">
        <f>D19+F19+H19+J19+L19</f>
        <v>38.199999999999996</v>
      </c>
      <c r="P19" s="84"/>
      <c r="Q19" s="53"/>
      <c r="R19" s="54"/>
      <c r="S19" s="55"/>
      <c r="T19" s="55"/>
      <c r="U19" s="55"/>
      <c r="V19" s="57"/>
      <c r="W19" s="55"/>
      <c r="X19" s="55"/>
      <c r="Y19" s="50"/>
      <c r="Z19" s="50"/>
    </row>
    <row r="20" spans="1:26" ht="69.75" customHeight="1" x14ac:dyDescent="0.2">
      <c r="A20" s="60">
        <v>6</v>
      </c>
      <c r="B20" s="69" t="s">
        <v>69</v>
      </c>
      <c r="C20" s="119" t="s">
        <v>70</v>
      </c>
      <c r="D20" s="43">
        <v>7.1</v>
      </c>
      <c r="E20" s="44">
        <f t="shared" si="1"/>
        <v>5</v>
      </c>
      <c r="F20" s="43">
        <v>7.2</v>
      </c>
      <c r="G20" s="44">
        <f t="shared" si="2"/>
        <v>6</v>
      </c>
      <c r="H20" s="43">
        <v>7.5</v>
      </c>
      <c r="I20" s="44">
        <f t="shared" si="3"/>
        <v>5</v>
      </c>
      <c r="J20" s="43">
        <v>7.2</v>
      </c>
      <c r="K20" s="44">
        <f t="shared" si="4"/>
        <v>6</v>
      </c>
      <c r="L20" s="43">
        <v>7.9</v>
      </c>
      <c r="M20" s="44">
        <f t="shared" si="5"/>
        <v>2</v>
      </c>
      <c r="N20" s="59">
        <v>6</v>
      </c>
      <c r="O20" s="88">
        <f t="shared" si="0"/>
        <v>36.9</v>
      </c>
      <c r="P20" s="84"/>
      <c r="Q20" s="53"/>
      <c r="R20" s="54"/>
      <c r="S20" s="55"/>
      <c r="T20" s="55"/>
      <c r="U20" s="55"/>
      <c r="V20" s="57"/>
      <c r="W20" s="55"/>
      <c r="X20" s="55"/>
      <c r="Y20" s="50"/>
      <c r="Z20" s="50"/>
    </row>
    <row r="21" spans="1:26" ht="72.75" customHeight="1" x14ac:dyDescent="0.2">
      <c r="A21" s="60">
        <v>7</v>
      </c>
      <c r="B21" s="69" t="s">
        <v>27</v>
      </c>
      <c r="C21" s="77" t="s">
        <v>94</v>
      </c>
      <c r="D21" s="43">
        <v>6.7</v>
      </c>
      <c r="E21" s="44">
        <f t="shared" si="1"/>
        <v>7</v>
      </c>
      <c r="F21" s="43">
        <v>6.4</v>
      </c>
      <c r="G21" s="44">
        <f t="shared" si="2"/>
        <v>8</v>
      </c>
      <c r="H21" s="43">
        <v>7.2</v>
      </c>
      <c r="I21" s="44">
        <f t="shared" si="3"/>
        <v>7</v>
      </c>
      <c r="J21" s="43">
        <v>6.3</v>
      </c>
      <c r="K21" s="44">
        <f t="shared" si="4"/>
        <v>8</v>
      </c>
      <c r="L21" s="43">
        <v>6.4</v>
      </c>
      <c r="M21" s="44">
        <f t="shared" si="5"/>
        <v>7</v>
      </c>
      <c r="N21" s="59">
        <v>7</v>
      </c>
      <c r="O21" s="88">
        <f t="shared" si="0"/>
        <v>33</v>
      </c>
      <c r="P21" s="84"/>
      <c r="Q21" s="32"/>
      <c r="R21" s="33"/>
      <c r="S21" s="34"/>
    </row>
    <row r="22" spans="1:26" ht="104.25" customHeight="1" x14ac:dyDescent="0.2">
      <c r="A22" s="60">
        <v>8</v>
      </c>
      <c r="B22" s="69" t="s">
        <v>66</v>
      </c>
      <c r="C22" s="119" t="s">
        <v>67</v>
      </c>
      <c r="D22" s="43">
        <v>6.4</v>
      </c>
      <c r="E22" s="44">
        <f t="shared" si="1"/>
        <v>8</v>
      </c>
      <c r="F22" s="43">
        <v>6.6</v>
      </c>
      <c r="G22" s="44">
        <f t="shared" si="2"/>
        <v>7</v>
      </c>
      <c r="H22" s="43">
        <v>6.5</v>
      </c>
      <c r="I22" s="44">
        <f t="shared" si="3"/>
        <v>9</v>
      </c>
      <c r="J22" s="43">
        <v>6.6</v>
      </c>
      <c r="K22" s="44">
        <f t="shared" si="4"/>
        <v>7</v>
      </c>
      <c r="L22" s="43">
        <v>6.3</v>
      </c>
      <c r="M22" s="44">
        <f t="shared" si="5"/>
        <v>8</v>
      </c>
      <c r="N22" s="59">
        <v>8</v>
      </c>
      <c r="O22" s="88">
        <f>D22+F22+H22+J22+L22</f>
        <v>32.4</v>
      </c>
      <c r="P22" s="84"/>
      <c r="Q22" s="53"/>
      <c r="R22" s="54"/>
      <c r="S22" s="55"/>
      <c r="T22" s="55"/>
      <c r="U22" s="55"/>
      <c r="V22" s="57"/>
      <c r="W22" s="55"/>
      <c r="X22" s="55"/>
      <c r="Y22" s="50"/>
      <c r="Z22" s="50"/>
    </row>
    <row r="23" spans="1:26" ht="104.25" customHeight="1" x14ac:dyDescent="0.2">
      <c r="A23" s="60">
        <v>9</v>
      </c>
      <c r="B23" s="69" t="s">
        <v>73</v>
      </c>
      <c r="C23" s="119" t="s">
        <v>74</v>
      </c>
      <c r="D23" s="43">
        <v>6.3</v>
      </c>
      <c r="E23" s="44">
        <f t="shared" si="1"/>
        <v>9</v>
      </c>
      <c r="F23" s="43">
        <v>6</v>
      </c>
      <c r="G23" s="44">
        <f t="shared" si="2"/>
        <v>9</v>
      </c>
      <c r="H23" s="43">
        <v>6.7</v>
      </c>
      <c r="I23" s="44">
        <f t="shared" si="3"/>
        <v>8</v>
      </c>
      <c r="J23" s="43">
        <v>6</v>
      </c>
      <c r="K23" s="44">
        <f t="shared" si="4"/>
        <v>9</v>
      </c>
      <c r="L23" s="43">
        <v>6</v>
      </c>
      <c r="M23" s="44">
        <f t="shared" si="5"/>
        <v>9</v>
      </c>
      <c r="N23" s="59">
        <v>9</v>
      </c>
      <c r="O23" s="88">
        <f t="shared" si="0"/>
        <v>31</v>
      </c>
      <c r="P23" s="84"/>
      <c r="Q23" s="32"/>
      <c r="R23" s="33"/>
      <c r="S23" s="34"/>
    </row>
    <row r="24" spans="1:26" ht="15" customHeight="1" x14ac:dyDescent="0.2">
      <c r="C24" s="115"/>
      <c r="D24" s="115"/>
      <c r="E24" s="118"/>
      <c r="F24" s="115"/>
      <c r="G24" s="115"/>
      <c r="H24" s="115"/>
      <c r="I24" s="115"/>
      <c r="P24" s="85"/>
    </row>
    <row r="25" spans="1:26" ht="15" customHeight="1" x14ac:dyDescent="0.2">
      <c r="B25" s="41" t="s">
        <v>12</v>
      </c>
      <c r="C25" s="115"/>
      <c r="D25" s="115"/>
      <c r="E25" s="115"/>
      <c r="F25" s="116" t="s">
        <v>19</v>
      </c>
      <c r="G25" s="117"/>
      <c r="H25" s="115"/>
      <c r="I25" s="115"/>
    </row>
    <row r="26" spans="1:26" ht="15" customHeight="1" x14ac:dyDescent="0.2">
      <c r="B26" s="47"/>
      <c r="G26" s="47"/>
    </row>
    <row r="27" spans="1:26" ht="15" customHeight="1" x14ac:dyDescent="0.2">
      <c r="B27" s="47" t="s">
        <v>13</v>
      </c>
      <c r="F27" s="49" t="s">
        <v>20</v>
      </c>
      <c r="G27" s="49"/>
    </row>
    <row r="28" spans="1:26" ht="15" customHeight="1" x14ac:dyDescent="0.2">
      <c r="B28" s="51"/>
      <c r="C28" s="52"/>
      <c r="D28" s="50"/>
      <c r="E28" s="50"/>
    </row>
    <row r="29" spans="1:26" ht="15" customHeight="1" x14ac:dyDescent="0.2">
      <c r="B29" s="50"/>
      <c r="C29" s="50"/>
      <c r="D29" s="50"/>
      <c r="E29" s="50"/>
    </row>
    <row r="30" spans="1:26" ht="15" customHeight="1" x14ac:dyDescent="0.2">
      <c r="B30" s="51"/>
      <c r="C30" s="52"/>
      <c r="D30" s="50"/>
      <c r="E30" s="50"/>
    </row>
    <row r="31" spans="1:26" ht="15" customHeight="1" x14ac:dyDescent="0.2">
      <c r="B31" s="50"/>
      <c r="C31" s="50"/>
      <c r="D31" s="50"/>
      <c r="E31" s="50"/>
    </row>
    <row r="32" spans="1:26" ht="15" customHeight="1" x14ac:dyDescent="0.2">
      <c r="B32" s="51"/>
      <c r="C32" s="52"/>
      <c r="D32" s="50"/>
      <c r="E32" s="50"/>
    </row>
    <row r="33" spans="2:5" ht="15" x14ac:dyDescent="0.2">
      <c r="B33" s="51"/>
      <c r="C33" s="52"/>
      <c r="D33" s="50"/>
      <c r="E33" s="50"/>
    </row>
    <row r="34" spans="2:5" ht="15" x14ac:dyDescent="0.2">
      <c r="B34" s="51"/>
      <c r="C34" s="52"/>
      <c r="D34" s="50"/>
      <c r="E34" s="50"/>
    </row>
    <row r="35" spans="2:5" x14ac:dyDescent="0.2">
      <c r="B35" s="50"/>
      <c r="C35" s="50"/>
      <c r="D35" s="50"/>
      <c r="E35" s="50"/>
    </row>
    <row r="36" spans="2:5" x14ac:dyDescent="0.2">
      <c r="B36" s="50"/>
      <c r="C36" s="50"/>
      <c r="D36" s="50"/>
      <c r="E36" s="50"/>
    </row>
    <row r="37" spans="2:5" ht="15" x14ac:dyDescent="0.2">
      <c r="B37" s="51"/>
      <c r="C37" s="52"/>
      <c r="D37" s="50"/>
      <c r="E37" s="50"/>
    </row>
    <row r="38" spans="2:5" x14ac:dyDescent="0.2">
      <c r="B38" s="50"/>
      <c r="C38" s="50"/>
      <c r="D38" s="50"/>
      <c r="E38" s="50"/>
    </row>
    <row r="39" spans="2:5" x14ac:dyDescent="0.2">
      <c r="B39" s="50"/>
      <c r="C39" s="50"/>
      <c r="D39" s="50"/>
      <c r="E39" s="50"/>
    </row>
    <row r="40" spans="2:5" x14ac:dyDescent="0.2">
      <c r="B40" s="50"/>
      <c r="C40" s="50"/>
      <c r="D40" s="50"/>
      <c r="E40" s="50"/>
    </row>
    <row r="41" spans="2:5" x14ac:dyDescent="0.2">
      <c r="B41" s="50"/>
      <c r="C41" s="50"/>
      <c r="D41" s="50"/>
      <c r="E41" s="50"/>
    </row>
    <row r="42" spans="2:5" x14ac:dyDescent="0.2">
      <c r="B42" s="50"/>
      <c r="C42" s="50"/>
      <c r="D42" s="50"/>
      <c r="E42" s="50"/>
    </row>
    <row r="43" spans="2:5" x14ac:dyDescent="0.2">
      <c r="B43" s="50"/>
      <c r="C43" s="50"/>
      <c r="D43" s="50"/>
      <c r="E43" s="50"/>
    </row>
    <row r="44" spans="2:5" x14ac:dyDescent="0.2">
      <c r="B44" s="50"/>
      <c r="C44" s="50"/>
      <c r="D44" s="50"/>
      <c r="E44" s="50"/>
    </row>
    <row r="45" spans="2:5" x14ac:dyDescent="0.2">
      <c r="B45" s="50"/>
      <c r="C45" s="50"/>
      <c r="D45" s="50"/>
      <c r="E45" s="50"/>
    </row>
  </sheetData>
  <mergeCells count="24">
    <mergeCell ref="A4:O4"/>
    <mergeCell ref="C11:C13"/>
    <mergeCell ref="B11:B13"/>
    <mergeCell ref="D11:M11"/>
    <mergeCell ref="P11:P13"/>
    <mergeCell ref="J12:K12"/>
    <mergeCell ref="N11:N13"/>
    <mergeCell ref="O11:O13"/>
    <mergeCell ref="A1:N1"/>
    <mergeCell ref="H12:I12"/>
    <mergeCell ref="D7:N7"/>
    <mergeCell ref="A2:N2"/>
    <mergeCell ref="A3:N3"/>
    <mergeCell ref="B8:C8"/>
    <mergeCell ref="A5:O5"/>
    <mergeCell ref="A11:A13"/>
    <mergeCell ref="F12:G12"/>
    <mergeCell ref="L12:M12"/>
    <mergeCell ref="D10:I10"/>
    <mergeCell ref="A6:N6"/>
    <mergeCell ref="D8:I8"/>
    <mergeCell ref="D9:I9"/>
    <mergeCell ref="K9:O9"/>
    <mergeCell ref="D12:E12"/>
  </mergeCells>
  <phoneticPr fontId="1" type="noConversion"/>
  <printOptions horizontalCentered="1"/>
  <pageMargins left="0.15748031496062992" right="0.23622047244094491" top="0.27" bottom="0.12" header="0.19" footer="0.18"/>
  <pageSetup paperSize="9" orientation="portrait" horizontalDpi="4294967295" verticalDpi="4294967293" r:id="rId1"/>
  <headerFooter alignWithMargins="0">
    <oddFooter>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K30"/>
  <sheetViews>
    <sheetView tabSelected="1" workbookViewId="0">
      <selection activeCell="I12" sqref="I12"/>
    </sheetView>
  </sheetViews>
  <sheetFormatPr defaultRowHeight="12.75" x14ac:dyDescent="0.2"/>
  <cols>
    <col min="1" max="1" width="5.140625" customWidth="1"/>
    <col min="2" max="2" width="13.85546875" customWidth="1"/>
    <col min="3" max="5" width="15.7109375" customWidth="1"/>
    <col min="6" max="6" width="17.7109375" customWidth="1"/>
  </cols>
  <sheetData>
    <row r="1" spans="1:11" ht="15" x14ac:dyDescent="0.2">
      <c r="A1" s="173" t="s">
        <v>26</v>
      </c>
      <c r="B1" s="173"/>
      <c r="C1" s="173"/>
      <c r="D1" s="173"/>
      <c r="E1" s="173"/>
      <c r="F1" s="173"/>
    </row>
    <row r="3" spans="1:11" ht="18" x14ac:dyDescent="0.2">
      <c r="A3" s="174" t="s">
        <v>97</v>
      </c>
      <c r="B3" s="174"/>
      <c r="C3" s="174"/>
      <c r="D3" s="174"/>
      <c r="E3" s="174"/>
      <c r="F3" s="174"/>
    </row>
    <row r="5" spans="1:11" ht="45" customHeight="1" x14ac:dyDescent="0.2">
      <c r="A5" s="175" t="s">
        <v>98</v>
      </c>
      <c r="B5" s="175"/>
      <c r="C5" s="175"/>
      <c r="D5" s="175"/>
      <c r="E5" s="175"/>
      <c r="F5" s="175"/>
    </row>
    <row r="7" spans="1:11" x14ac:dyDescent="0.2">
      <c r="A7" s="176" t="s">
        <v>105</v>
      </c>
      <c r="B7" s="176"/>
      <c r="C7" s="176"/>
      <c r="D7" s="176"/>
      <c r="E7" s="176"/>
      <c r="F7" s="176"/>
    </row>
    <row r="9" spans="1:11" ht="63" x14ac:dyDescent="0.2">
      <c r="A9" s="126" t="s">
        <v>99</v>
      </c>
      <c r="B9" s="126" t="s">
        <v>100</v>
      </c>
      <c r="C9" s="125" t="s">
        <v>111</v>
      </c>
      <c r="D9" s="125" t="s">
        <v>112</v>
      </c>
      <c r="E9" s="131" t="s">
        <v>110</v>
      </c>
      <c r="F9" s="125" t="s">
        <v>104</v>
      </c>
    </row>
    <row r="10" spans="1:11" ht="50.1" customHeight="1" x14ac:dyDescent="0.2">
      <c r="A10" s="123">
        <v>1</v>
      </c>
      <c r="B10" s="177" t="s">
        <v>101</v>
      </c>
      <c r="C10" s="127">
        <v>1</v>
      </c>
      <c r="D10" s="127">
        <v>1</v>
      </c>
      <c r="E10" s="132">
        <f>SUM(C10:D10)</f>
        <v>2</v>
      </c>
      <c r="F10" s="124">
        <v>1</v>
      </c>
    </row>
    <row r="11" spans="1:11" ht="50.1" customHeight="1" x14ac:dyDescent="0.2">
      <c r="A11" s="123">
        <v>2</v>
      </c>
      <c r="B11" s="177" t="s">
        <v>37</v>
      </c>
      <c r="C11" s="127">
        <v>3</v>
      </c>
      <c r="D11" s="124">
        <v>2</v>
      </c>
      <c r="E11" s="132">
        <f t="shared" ref="E11:E23" si="0">SUM(C11:D11)</f>
        <v>5</v>
      </c>
      <c r="F11" s="124">
        <v>2</v>
      </c>
    </row>
    <row r="12" spans="1:11" ht="50.1" customHeight="1" x14ac:dyDescent="0.2">
      <c r="A12" s="123">
        <v>3</v>
      </c>
      <c r="B12" s="177" t="s">
        <v>47</v>
      </c>
      <c r="C12" s="127">
        <v>4</v>
      </c>
      <c r="D12" s="124">
        <v>1</v>
      </c>
      <c r="E12" s="132">
        <f t="shared" si="0"/>
        <v>5</v>
      </c>
      <c r="F12" s="124">
        <v>3</v>
      </c>
      <c r="J12" s="56"/>
    </row>
    <row r="13" spans="1:11" ht="50.1" customHeight="1" x14ac:dyDescent="0.2">
      <c r="A13" s="123">
        <v>4</v>
      </c>
      <c r="B13" s="177" t="s">
        <v>38</v>
      </c>
      <c r="C13" s="127">
        <v>2</v>
      </c>
      <c r="D13" s="124">
        <v>4</v>
      </c>
      <c r="E13" s="132">
        <f t="shared" si="0"/>
        <v>6</v>
      </c>
      <c r="F13" s="124">
        <v>4</v>
      </c>
    </row>
    <row r="14" spans="1:11" ht="50.1" customHeight="1" x14ac:dyDescent="0.2">
      <c r="A14" s="123">
        <v>5</v>
      </c>
      <c r="B14" s="177" t="s">
        <v>117</v>
      </c>
      <c r="C14" s="127">
        <v>5</v>
      </c>
      <c r="D14" s="124">
        <v>3</v>
      </c>
      <c r="E14" s="132">
        <f t="shared" si="0"/>
        <v>8</v>
      </c>
      <c r="F14" s="124">
        <v>5</v>
      </c>
    </row>
    <row r="15" spans="1:11" ht="50.1" customHeight="1" x14ac:dyDescent="0.2">
      <c r="A15" s="123">
        <v>8</v>
      </c>
      <c r="B15" s="177" t="s">
        <v>118</v>
      </c>
      <c r="C15" s="127">
        <v>6</v>
      </c>
      <c r="D15" s="124">
        <v>5</v>
      </c>
      <c r="E15" s="132">
        <f>SUM(C15:D15)</f>
        <v>11</v>
      </c>
      <c r="F15" s="124">
        <v>6</v>
      </c>
      <c r="K15" s="26"/>
    </row>
    <row r="16" spans="1:11" ht="50.1" customHeight="1" x14ac:dyDescent="0.2">
      <c r="A16" s="123">
        <v>6</v>
      </c>
      <c r="B16" s="177" t="s">
        <v>53</v>
      </c>
      <c r="C16" s="127">
        <v>7</v>
      </c>
      <c r="D16" s="124">
        <v>4</v>
      </c>
      <c r="E16" s="132">
        <f>SUM(C16:D16)</f>
        <v>11</v>
      </c>
      <c r="F16" s="124">
        <v>7</v>
      </c>
      <c r="K16" s="26"/>
    </row>
    <row r="17" spans="1:6" ht="50.1" customHeight="1" x14ac:dyDescent="0.2">
      <c r="A17" s="123">
        <v>7</v>
      </c>
      <c r="B17" s="177" t="s">
        <v>119</v>
      </c>
      <c r="C17" s="127">
        <v>9</v>
      </c>
      <c r="D17" s="124">
        <v>3</v>
      </c>
      <c r="E17" s="132">
        <f>SUM(C17:D17)</f>
        <v>12</v>
      </c>
      <c r="F17" s="124">
        <v>8</v>
      </c>
    </row>
    <row r="18" spans="1:6" ht="50.1" customHeight="1" x14ac:dyDescent="0.2">
      <c r="A18" s="123">
        <v>10</v>
      </c>
      <c r="B18" s="177" t="s">
        <v>44</v>
      </c>
      <c r="C18" s="127">
        <v>8</v>
      </c>
      <c r="D18" s="124">
        <v>7</v>
      </c>
      <c r="E18" s="132">
        <f>SUM(C18:D18)</f>
        <v>15</v>
      </c>
      <c r="F18" s="124">
        <v>9</v>
      </c>
    </row>
    <row r="19" spans="1:6" ht="50.1" customHeight="1" x14ac:dyDescent="0.2">
      <c r="A19" s="123">
        <v>9</v>
      </c>
      <c r="B19" s="177" t="s">
        <v>31</v>
      </c>
      <c r="C19" s="127">
        <v>10</v>
      </c>
      <c r="D19" s="124">
        <v>6</v>
      </c>
      <c r="E19" s="132">
        <f>SUM(C19:D19)</f>
        <v>16</v>
      </c>
      <c r="F19" s="124">
        <v>10</v>
      </c>
    </row>
    <row r="20" spans="1:6" ht="50.1" customHeight="1" x14ac:dyDescent="0.2">
      <c r="A20" s="123">
        <v>11</v>
      </c>
      <c r="B20" s="177" t="s">
        <v>35</v>
      </c>
      <c r="C20" s="127">
        <v>12</v>
      </c>
      <c r="D20" s="124">
        <v>5</v>
      </c>
      <c r="E20" s="132">
        <f t="shared" si="0"/>
        <v>17</v>
      </c>
      <c r="F20" s="124">
        <v>11</v>
      </c>
    </row>
    <row r="21" spans="1:6" ht="50.1" customHeight="1" x14ac:dyDescent="0.2">
      <c r="A21" s="123">
        <v>12</v>
      </c>
      <c r="B21" s="177" t="s">
        <v>33</v>
      </c>
      <c r="C21" s="127">
        <v>15</v>
      </c>
      <c r="D21" s="124">
        <v>2</v>
      </c>
      <c r="E21" s="132">
        <f t="shared" si="0"/>
        <v>17</v>
      </c>
      <c r="F21" s="124">
        <v>12</v>
      </c>
    </row>
    <row r="22" spans="1:6" ht="50.1" customHeight="1" x14ac:dyDescent="0.2">
      <c r="A22" s="123">
        <v>13</v>
      </c>
      <c r="B22" s="177" t="s">
        <v>27</v>
      </c>
      <c r="C22" s="127">
        <v>11</v>
      </c>
      <c r="D22" s="124">
        <v>7</v>
      </c>
      <c r="E22" s="132">
        <f t="shared" si="0"/>
        <v>18</v>
      </c>
      <c r="F22" s="124">
        <v>13</v>
      </c>
    </row>
    <row r="23" spans="1:6" ht="50.1" customHeight="1" x14ac:dyDescent="0.2">
      <c r="A23" s="123">
        <v>14</v>
      </c>
      <c r="B23" s="177" t="s">
        <v>49</v>
      </c>
      <c r="C23" s="127">
        <v>13</v>
      </c>
      <c r="D23" s="124">
        <v>8</v>
      </c>
      <c r="E23" s="132">
        <f t="shared" si="0"/>
        <v>21</v>
      </c>
      <c r="F23" s="124">
        <v>14</v>
      </c>
    </row>
    <row r="24" spans="1:6" ht="50.1" customHeight="1" x14ac:dyDescent="0.2">
      <c r="A24" s="123">
        <v>15</v>
      </c>
      <c r="B24" s="177" t="s">
        <v>120</v>
      </c>
      <c r="C24" s="127">
        <v>14</v>
      </c>
      <c r="D24" s="124">
        <v>0</v>
      </c>
      <c r="E24" s="133" t="s">
        <v>115</v>
      </c>
      <c r="F24" s="124">
        <v>15</v>
      </c>
    </row>
    <row r="25" spans="1:6" ht="50.1" customHeight="1" x14ac:dyDescent="0.2">
      <c r="A25" s="123">
        <v>16</v>
      </c>
      <c r="B25" s="125" t="s">
        <v>107</v>
      </c>
      <c r="C25" s="135">
        <v>0</v>
      </c>
      <c r="D25" s="124">
        <v>15</v>
      </c>
      <c r="E25" s="134" t="s">
        <v>116</v>
      </c>
      <c r="F25" s="134" t="s">
        <v>116</v>
      </c>
    </row>
    <row r="26" spans="1:6" ht="50.1" customHeight="1" x14ac:dyDescent="0.2">
      <c r="A26" s="123">
        <v>17</v>
      </c>
      <c r="B26" s="125" t="s">
        <v>66</v>
      </c>
      <c r="C26" s="135">
        <v>0</v>
      </c>
      <c r="D26" s="124">
        <v>16</v>
      </c>
      <c r="E26" s="134" t="s">
        <v>116</v>
      </c>
      <c r="F26" s="134" t="s">
        <v>116</v>
      </c>
    </row>
    <row r="28" spans="1:6" x14ac:dyDescent="0.2">
      <c r="B28" t="s">
        <v>102</v>
      </c>
      <c r="E28" t="s">
        <v>19</v>
      </c>
    </row>
    <row r="30" spans="1:6" x14ac:dyDescent="0.2">
      <c r="B30" t="s">
        <v>103</v>
      </c>
      <c r="E30" t="s">
        <v>108</v>
      </c>
    </row>
  </sheetData>
  <mergeCells count="4">
    <mergeCell ref="A1:F1"/>
    <mergeCell ref="A3:F3"/>
    <mergeCell ref="A5:F5"/>
    <mergeCell ref="A7:F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АЭРОБ </vt:lpstr>
      <vt:lpstr> СТЕП </vt:lpstr>
      <vt:lpstr> Х-Х</vt:lpstr>
      <vt:lpstr>команда</vt:lpstr>
      <vt:lpstr>' СТЕП '!Область_печати</vt:lpstr>
      <vt:lpstr>' Х-Х'!Область_печати</vt:lpstr>
      <vt:lpstr>'АЭРОБ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</dc:creator>
  <cp:lastModifiedBy>Сергей</cp:lastModifiedBy>
  <cp:lastPrinted>2021-04-14T10:34:38Z</cp:lastPrinted>
  <dcterms:created xsi:type="dcterms:W3CDTF">2014-11-20T18:17:57Z</dcterms:created>
  <dcterms:modified xsi:type="dcterms:W3CDTF">2021-04-14T10:36:15Z</dcterms:modified>
</cp:coreProperties>
</file>