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9"/>
  </bookViews>
  <sheets>
    <sheet name="ЧГС" sheetId="4" r:id="rId1"/>
    <sheet name="ЧГ" sheetId="5" r:id="rId2"/>
    <sheet name="ЧС" sheetId="6" r:id="rId3"/>
    <sheet name="ЧСС" sheetId="7" r:id="rId4"/>
    <sheet name="ЧХД" sheetId="8" r:id="rId5"/>
    <sheet name="ЧХГ" sheetId="13" r:id="rId6"/>
    <sheet name="ЧФГ" sheetId="12" r:id="rId7"/>
    <sheet name="ЧДГ" sheetId="11" r:id="rId8"/>
    <sheet name="ЧФД" sheetId="10" r:id="rId9"/>
    <sheet name="ЧДД " sheetId="9" r:id="rId10"/>
    <sheet name="Расписание (2)" sheetId="14" r:id="rId11"/>
    <sheet name="Лист2" sheetId="2" r:id="rId12"/>
    <sheet name="Лист3" sheetId="3" r:id="rId13"/>
  </sheets>
  <definedNames>
    <definedName name="_xlnm.Print_Area" localSheetId="1">ЧГ!$A$1:$T$25</definedName>
    <definedName name="_xlnm.Print_Area" localSheetId="0">ЧГС!$A$1:$T$31</definedName>
    <definedName name="_xlnm.Print_Area" localSheetId="7">ЧДГ!$A$1:$T$31</definedName>
    <definedName name="_xlnm.Print_Area" localSheetId="9">'ЧДД '!$A$1:$T$31</definedName>
    <definedName name="_xlnm.Print_Area" localSheetId="2">ЧС!$A$1:$T$31</definedName>
    <definedName name="_xlnm.Print_Area" localSheetId="3">ЧСС!$A$1:$T$31</definedName>
    <definedName name="_xlnm.Print_Area" localSheetId="6">ЧФГ!$A$1:$T$31</definedName>
    <definedName name="_xlnm.Print_Area" localSheetId="8">ЧФД!$A$1:$T$31</definedName>
    <definedName name="_xlnm.Print_Area" localSheetId="5">ЧХГ!$A$1:$T$25</definedName>
    <definedName name="_xlnm.Print_Area" localSheetId="4">ЧХД!$A$1:$T$31</definedName>
  </definedNames>
  <calcPr calcId="145621"/>
</workbook>
</file>

<file path=xl/calcChain.xml><?xml version="1.0" encoding="utf-8"?>
<calcChain xmlns="http://schemas.openxmlformats.org/spreadsheetml/2006/main">
  <c r="A4" i="14" l="1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O82" i="10"/>
  <c r="O65" i="9"/>
  <c r="O33" i="9"/>
  <c r="O34" i="9"/>
  <c r="O35" i="9"/>
  <c r="O36" i="9"/>
  <c r="O80" i="9"/>
  <c r="O81" i="9"/>
  <c r="O82" i="9"/>
  <c r="O83" i="9"/>
  <c r="O84" i="9"/>
  <c r="O85" i="9"/>
  <c r="O68" i="9"/>
  <c r="O69" i="9"/>
  <c r="O70" i="9"/>
  <c r="O71" i="9"/>
  <c r="O72" i="9"/>
  <c r="O73" i="9"/>
  <c r="O62" i="9"/>
  <c r="O63" i="9"/>
  <c r="O64" i="9"/>
  <c r="O66" i="9"/>
  <c r="O67" i="9"/>
  <c r="O20" i="9"/>
  <c r="O21" i="9"/>
  <c r="O22" i="9"/>
  <c r="O23" i="9"/>
  <c r="O24" i="9"/>
  <c r="O25" i="9"/>
  <c r="O56" i="9"/>
  <c r="O57" i="9"/>
  <c r="O58" i="9"/>
  <c r="O59" i="9"/>
  <c r="O60" i="9"/>
  <c r="O61" i="9"/>
  <c r="O26" i="9"/>
  <c r="O27" i="9"/>
  <c r="O28" i="9"/>
  <c r="O29" i="9"/>
  <c r="O30" i="9"/>
  <c r="O31" i="9"/>
  <c r="O44" i="9"/>
  <c r="O45" i="9"/>
  <c r="O46" i="9"/>
  <c r="O47" i="9"/>
  <c r="O48" i="9"/>
  <c r="O49" i="9"/>
  <c r="O74" i="9"/>
  <c r="O75" i="9"/>
  <c r="O76" i="9"/>
  <c r="O77" i="9"/>
  <c r="O78" i="9"/>
  <c r="O79" i="9"/>
  <c r="O50" i="9"/>
  <c r="O51" i="9"/>
  <c r="O52" i="9"/>
  <c r="O53" i="9"/>
  <c r="O54" i="9"/>
  <c r="O55" i="9"/>
  <c r="O38" i="9"/>
  <c r="O39" i="9"/>
  <c r="O40" i="9"/>
  <c r="O41" i="9"/>
  <c r="O42" i="9"/>
  <c r="O43" i="9"/>
  <c r="O32" i="9"/>
  <c r="O61" i="8"/>
  <c r="O63" i="8"/>
  <c r="O33" i="8"/>
  <c r="O34" i="8"/>
  <c r="O35" i="8"/>
  <c r="O36" i="8"/>
  <c r="O37" i="8"/>
  <c r="O56" i="8"/>
  <c r="O57" i="8"/>
  <c r="O58" i="8"/>
  <c r="O59" i="8"/>
  <c r="O60" i="8"/>
  <c r="O44" i="8"/>
  <c r="O45" i="8"/>
  <c r="O46" i="8"/>
  <c r="O47" i="8"/>
  <c r="O48" i="8"/>
  <c r="O49" i="8"/>
  <c r="O50" i="8"/>
  <c r="O51" i="8"/>
  <c r="O52" i="8"/>
  <c r="O53" i="8"/>
  <c r="O54" i="8"/>
  <c r="O55" i="8"/>
  <c r="O62" i="8"/>
  <c r="O64" i="8"/>
  <c r="O65" i="8"/>
  <c r="O66" i="8"/>
  <c r="O67" i="8"/>
  <c r="O26" i="8"/>
  <c r="O27" i="8"/>
  <c r="O28" i="8"/>
  <c r="O29" i="8"/>
  <c r="O30" i="8"/>
  <c r="O31" i="8"/>
  <c r="O38" i="8"/>
  <c r="O39" i="8"/>
  <c r="O40" i="8"/>
  <c r="O41" i="8"/>
  <c r="O42" i="8"/>
  <c r="O43" i="8"/>
  <c r="O74" i="8"/>
  <c r="O75" i="8"/>
  <c r="O76" i="8"/>
  <c r="O77" i="8"/>
  <c r="O78" i="8"/>
  <c r="O79" i="8"/>
  <c r="O20" i="8"/>
  <c r="O21" i="8"/>
  <c r="O22" i="8"/>
  <c r="O23" i="8"/>
  <c r="O24" i="8"/>
  <c r="O25" i="8"/>
  <c r="O68" i="8"/>
  <c r="O69" i="8"/>
  <c r="O70" i="8"/>
  <c r="O71" i="8"/>
  <c r="O72" i="8"/>
  <c r="O73" i="8"/>
  <c r="O32" i="8"/>
  <c r="A91" i="14" l="1"/>
  <c r="A94" i="14"/>
  <c r="P32" i="8"/>
  <c r="P74" i="8"/>
  <c r="P38" i="8"/>
  <c r="P44" i="8"/>
  <c r="P20" i="8"/>
  <c r="P32" i="9"/>
  <c r="P50" i="9"/>
  <c r="P74" i="9"/>
  <c r="P44" i="9"/>
  <c r="P26" i="9"/>
  <c r="P56" i="9"/>
  <c r="P20" i="9"/>
  <c r="P62" i="9"/>
  <c r="P68" i="9"/>
  <c r="P80" i="9"/>
  <c r="P38" i="9"/>
  <c r="P56" i="8"/>
  <c r="P68" i="8"/>
  <c r="P26" i="8"/>
  <c r="P50" i="8"/>
  <c r="P62" i="8"/>
  <c r="O81" i="10"/>
  <c r="O83" i="10"/>
  <c r="O84" i="10"/>
  <c r="O85" i="10"/>
  <c r="O68" i="10"/>
  <c r="O69" i="10"/>
  <c r="O70" i="10"/>
  <c r="O71" i="10"/>
  <c r="O72" i="10"/>
  <c r="O73" i="10"/>
  <c r="O86" i="10"/>
  <c r="O87" i="10"/>
  <c r="O88" i="10"/>
  <c r="O89" i="10"/>
  <c r="O90" i="10"/>
  <c r="O56" i="10"/>
  <c r="O57" i="10"/>
  <c r="O58" i="10"/>
  <c r="O59" i="10"/>
  <c r="O60" i="10"/>
  <c r="O61" i="10"/>
  <c r="O92" i="10"/>
  <c r="O93" i="10"/>
  <c r="O94" i="10"/>
  <c r="O95" i="10"/>
  <c r="O96" i="10"/>
  <c r="O32" i="10"/>
  <c r="O33" i="10"/>
  <c r="O34" i="10"/>
  <c r="O35" i="10"/>
  <c r="O36" i="10"/>
  <c r="O37" i="10"/>
  <c r="O62" i="10"/>
  <c r="O63" i="10"/>
  <c r="O64" i="10"/>
  <c r="O65" i="10"/>
  <c r="O66" i="10"/>
  <c r="O67" i="10"/>
  <c r="O20" i="10"/>
  <c r="O21" i="10"/>
  <c r="O22" i="10"/>
  <c r="O23" i="10"/>
  <c r="O24" i="10"/>
  <c r="O25" i="10"/>
  <c r="O74" i="10"/>
  <c r="O75" i="10"/>
  <c r="O76" i="10"/>
  <c r="O77" i="10"/>
  <c r="O78" i="10"/>
  <c r="O79" i="10"/>
  <c r="O38" i="10"/>
  <c r="O39" i="10"/>
  <c r="O40" i="10"/>
  <c r="O41" i="10"/>
  <c r="O42" i="10"/>
  <c r="O43" i="10"/>
  <c r="O50" i="10"/>
  <c r="O51" i="10"/>
  <c r="O52" i="10"/>
  <c r="O53" i="10"/>
  <c r="O54" i="10"/>
  <c r="O55" i="10"/>
  <c r="O26" i="10"/>
  <c r="O27" i="10"/>
  <c r="O28" i="10"/>
  <c r="O29" i="10"/>
  <c r="O30" i="10"/>
  <c r="O31" i="10"/>
  <c r="O44" i="10"/>
  <c r="O45" i="10"/>
  <c r="O46" i="10"/>
  <c r="O47" i="10"/>
  <c r="O48" i="10"/>
  <c r="O49" i="10"/>
  <c r="O80" i="10"/>
  <c r="O27" i="7"/>
  <c r="O28" i="7"/>
  <c r="O29" i="7"/>
  <c r="O30" i="7"/>
  <c r="O31" i="7"/>
  <c r="O44" i="7"/>
  <c r="O45" i="7"/>
  <c r="O46" i="7"/>
  <c r="O47" i="7"/>
  <c r="O48" i="7"/>
  <c r="O32" i="7"/>
  <c r="O33" i="7"/>
  <c r="O34" i="7"/>
  <c r="O35" i="7"/>
  <c r="O36" i="7"/>
  <c r="O37" i="7"/>
  <c r="O50" i="7"/>
  <c r="O51" i="7"/>
  <c r="O52" i="7"/>
  <c r="O53" i="7"/>
  <c r="O54" i="7"/>
  <c r="O55" i="7"/>
  <c r="O38" i="7"/>
  <c r="O39" i="7"/>
  <c r="O40" i="7"/>
  <c r="O41" i="7"/>
  <c r="O42" i="7"/>
  <c r="O43" i="7"/>
  <c r="O20" i="7"/>
  <c r="O21" i="7"/>
  <c r="O22" i="7"/>
  <c r="O23" i="7"/>
  <c r="O24" i="7"/>
  <c r="O25" i="7"/>
  <c r="O26" i="7"/>
  <c r="O45" i="6"/>
  <c r="O46" i="6"/>
  <c r="O47" i="6"/>
  <c r="O48" i="6"/>
  <c r="O49" i="6"/>
  <c r="O50" i="6"/>
  <c r="O51" i="6"/>
  <c r="O52" i="6"/>
  <c r="O53" i="6"/>
  <c r="O54" i="6"/>
  <c r="O55" i="6"/>
  <c r="O20" i="6"/>
  <c r="O21" i="6"/>
  <c r="O22" i="6"/>
  <c r="O23" i="6"/>
  <c r="O24" i="6"/>
  <c r="O25" i="6"/>
  <c r="O38" i="6"/>
  <c r="O39" i="6"/>
  <c r="O40" i="6"/>
  <c r="O41" i="6"/>
  <c r="O42" i="6"/>
  <c r="O43" i="6"/>
  <c r="O26" i="6"/>
  <c r="O27" i="6"/>
  <c r="O28" i="6"/>
  <c r="O29" i="6"/>
  <c r="O30" i="6"/>
  <c r="O31" i="6"/>
  <c r="O56" i="6"/>
  <c r="O57" i="6"/>
  <c r="O58" i="6"/>
  <c r="O59" i="6"/>
  <c r="O60" i="6"/>
  <c r="O61" i="6"/>
  <c r="O32" i="6"/>
  <c r="O33" i="6"/>
  <c r="O34" i="6"/>
  <c r="O35" i="6"/>
  <c r="O36" i="6"/>
  <c r="O44" i="6"/>
  <c r="O39" i="11"/>
  <c r="O40" i="11"/>
  <c r="O41" i="11"/>
  <c r="O42" i="11"/>
  <c r="O43" i="11"/>
  <c r="O45" i="11"/>
  <c r="O46" i="11"/>
  <c r="O47" i="11"/>
  <c r="O48" i="11"/>
  <c r="O49" i="11"/>
  <c r="O32" i="11"/>
  <c r="O33" i="11"/>
  <c r="O34" i="11"/>
  <c r="O35" i="11"/>
  <c r="O36" i="11"/>
  <c r="O37" i="11"/>
  <c r="O38" i="11"/>
  <c r="O26" i="11"/>
  <c r="O27" i="11"/>
  <c r="O28" i="11"/>
  <c r="O29" i="11"/>
  <c r="O30" i="11"/>
  <c r="O31" i="11"/>
  <c r="O20" i="11"/>
  <c r="O21" i="11"/>
  <c r="O22" i="11"/>
  <c r="O23" i="11"/>
  <c r="O24" i="11"/>
  <c r="O25" i="11"/>
  <c r="O44" i="11"/>
  <c r="O39" i="12"/>
  <c r="O40" i="12"/>
  <c r="O41" i="12"/>
  <c r="O42" i="12"/>
  <c r="O43" i="12"/>
  <c r="O50" i="12"/>
  <c r="O51" i="12"/>
  <c r="O52" i="12"/>
  <c r="O53" i="12"/>
  <c r="O54" i="12"/>
  <c r="O55" i="12"/>
  <c r="O62" i="12"/>
  <c r="O63" i="12"/>
  <c r="O64" i="12"/>
  <c r="O65" i="12"/>
  <c r="O66" i="12"/>
  <c r="O67" i="12"/>
  <c r="O26" i="12"/>
  <c r="O27" i="12"/>
  <c r="O28" i="12"/>
  <c r="O29" i="12"/>
  <c r="O30" i="12"/>
  <c r="O31" i="12"/>
  <c r="O56" i="12"/>
  <c r="O57" i="12"/>
  <c r="O58" i="12"/>
  <c r="O59" i="12"/>
  <c r="O60" i="12"/>
  <c r="O61" i="12"/>
  <c r="O20" i="12"/>
  <c r="O21" i="12"/>
  <c r="O22" i="12"/>
  <c r="O23" i="12"/>
  <c r="O24" i="12"/>
  <c r="O25" i="12"/>
  <c r="O44" i="12"/>
  <c r="O45" i="12"/>
  <c r="O46" i="12"/>
  <c r="O47" i="12"/>
  <c r="O48" i="12"/>
  <c r="O49" i="12"/>
  <c r="O32" i="12"/>
  <c r="O33" i="12"/>
  <c r="O34" i="12"/>
  <c r="O35" i="12"/>
  <c r="O36" i="12"/>
  <c r="O37" i="12"/>
  <c r="O38" i="12"/>
  <c r="O39" i="5"/>
  <c r="O40" i="5"/>
  <c r="O41" i="5"/>
  <c r="O42" i="5"/>
  <c r="O26" i="5"/>
  <c r="O27" i="5"/>
  <c r="O28" i="5"/>
  <c r="O29" i="5"/>
  <c r="O30" i="5"/>
  <c r="O32" i="5"/>
  <c r="O33" i="5"/>
  <c r="O34" i="5"/>
  <c r="O35" i="5"/>
  <c r="O36" i="5"/>
  <c r="O44" i="5"/>
  <c r="O45" i="5"/>
  <c r="O46" i="5"/>
  <c r="O47" i="5"/>
  <c r="O48" i="5"/>
  <c r="O20" i="5"/>
  <c r="O21" i="5"/>
  <c r="O22" i="5"/>
  <c r="O23" i="5"/>
  <c r="O24" i="5"/>
  <c r="O25" i="5"/>
  <c r="O38" i="5"/>
  <c r="O21" i="4"/>
  <c r="O22" i="4"/>
  <c r="O23" i="4"/>
  <c r="O24" i="4"/>
  <c r="O25" i="4"/>
  <c r="O32" i="4"/>
  <c r="O33" i="4"/>
  <c r="O34" i="4"/>
  <c r="O35" i="4"/>
  <c r="O36" i="4"/>
  <c r="O37" i="4"/>
  <c r="O44" i="4"/>
  <c r="O45" i="4"/>
  <c r="O46" i="4"/>
  <c r="O47" i="4"/>
  <c r="O48" i="4"/>
  <c r="O50" i="4"/>
  <c r="O51" i="4"/>
  <c r="O52" i="4"/>
  <c r="O53" i="4"/>
  <c r="O54" i="4"/>
  <c r="O38" i="4"/>
  <c r="O39" i="4"/>
  <c r="O40" i="4"/>
  <c r="O41" i="4"/>
  <c r="O42" i="4"/>
  <c r="O43" i="4"/>
  <c r="O20" i="4"/>
  <c r="O27" i="4"/>
  <c r="O28" i="4"/>
  <c r="O29" i="4"/>
  <c r="O30" i="4"/>
  <c r="O26" i="4"/>
  <c r="O34" i="13"/>
  <c r="O35" i="13"/>
  <c r="O36" i="13"/>
  <c r="O37" i="13"/>
  <c r="O51" i="13"/>
  <c r="O52" i="13"/>
  <c r="O53" i="13"/>
  <c r="O54" i="13"/>
  <c r="O55" i="13"/>
  <c r="O32" i="13"/>
  <c r="O33" i="13"/>
  <c r="O26" i="13"/>
  <c r="O27" i="13"/>
  <c r="O28" i="13"/>
  <c r="O29" i="13"/>
  <c r="O30" i="13"/>
  <c r="O31" i="13"/>
  <c r="O56" i="13"/>
  <c r="O57" i="13"/>
  <c r="O58" i="13"/>
  <c r="O59" i="13"/>
  <c r="O60" i="13"/>
  <c r="O61" i="13"/>
  <c r="O44" i="13"/>
  <c r="O45" i="13"/>
  <c r="O46" i="13"/>
  <c r="O47" i="13"/>
  <c r="O48" i="13"/>
  <c r="O49" i="13"/>
  <c r="O38" i="13"/>
  <c r="O39" i="13"/>
  <c r="O40" i="13"/>
  <c r="O41" i="13"/>
  <c r="O42" i="13"/>
  <c r="O43" i="13"/>
  <c r="O20" i="13"/>
  <c r="O21" i="13"/>
  <c r="O22" i="13"/>
  <c r="O23" i="13"/>
  <c r="O24" i="13"/>
  <c r="O25" i="13"/>
  <c r="O62" i="13"/>
  <c r="O63" i="13"/>
  <c r="O64" i="13"/>
  <c r="O65" i="13"/>
  <c r="O66" i="13"/>
  <c r="O67" i="13"/>
  <c r="O50" i="13"/>
  <c r="P92" i="10" l="1"/>
  <c r="P44" i="10"/>
  <c r="P74" i="10"/>
  <c r="P68" i="10"/>
  <c r="P38" i="10"/>
  <c r="P32" i="10"/>
  <c r="P86" i="10"/>
  <c r="P50" i="10"/>
  <c r="P62" i="10"/>
  <c r="P80" i="10"/>
  <c r="P56" i="10"/>
  <c r="P26" i="10"/>
  <c r="P20" i="10"/>
  <c r="P38" i="6"/>
  <c r="P26" i="6"/>
  <c r="P44" i="6"/>
  <c r="P50" i="6"/>
  <c r="P56" i="6"/>
  <c r="P20" i="6"/>
  <c r="P20" i="7"/>
  <c r="P32" i="7"/>
  <c r="P38" i="7"/>
  <c r="P26" i="7"/>
  <c r="P50" i="7"/>
</calcChain>
</file>

<file path=xl/sharedStrings.xml><?xml version="1.0" encoding="utf-8"?>
<sst xmlns="http://schemas.openxmlformats.org/spreadsheetml/2006/main" count="1278" uniqueCount="256">
  <si>
    <t>XXXII МССИ по Чир спорту.  14.12.2019 г.  4 отделение.</t>
  </si>
  <si>
    <t>Выход на площадку</t>
  </si>
  <si>
    <t>Время композиции</t>
  </si>
  <si>
    <t>Команда/Двойка- кол-во участников</t>
  </si>
  <si>
    <t xml:space="preserve">Дисциплина </t>
  </si>
  <si>
    <t>Площадка и Суд.линейка</t>
  </si>
  <si>
    <t>1. ЧИР-ХИП-ХОП-ГРУППА  - 10 ГРУПП</t>
  </si>
  <si>
    <t xml:space="preserve">1. ЧИР-ХИП-ХОП-ГРУППА </t>
  </si>
  <si>
    <t>4. МФТИ  Долгопрудный  - 28</t>
  </si>
  <si>
    <t xml:space="preserve">2. ЧИРЛИДИНГ-ГРУППА СМЕШАННАЯ </t>
  </si>
  <si>
    <t>5. МГСУ Москва - 24</t>
  </si>
  <si>
    <t>6. ПМГМУ Москва  - 20</t>
  </si>
  <si>
    <t>7. РУДН - 18</t>
  </si>
  <si>
    <t>8. МГСУ Москва 21</t>
  </si>
  <si>
    <t>9. Первый МЕД.</t>
  </si>
  <si>
    <t>10. РУТ (МИИТ) Москва  - 19</t>
  </si>
  <si>
    <t>11. МГУ им. Ломоносова- 22</t>
  </si>
  <si>
    <t>13.МФТИ-22</t>
  </si>
  <si>
    <t>3. ЧИРЛИДИНГ-ГРУППА- 6 ГРУПП</t>
  </si>
  <si>
    <t>16. Phoenix Москва  - 14</t>
  </si>
  <si>
    <t>3. ЧИРЛИДИНГ-ГРУППА</t>
  </si>
  <si>
    <t>17.РГУНиГ- 19</t>
  </si>
  <si>
    <t>19.РУТ (МИИТ)- 18</t>
  </si>
  <si>
    <t>20. МГСУ Москва  - 24</t>
  </si>
  <si>
    <t>21. МГУ им. Ломоносова - 16</t>
  </si>
  <si>
    <t>4. ЧИР-ФРИСТАЙЛ-ГРУППА  - 8 ГРУПП</t>
  </si>
  <si>
    <t>22.РГАУ-МСХА Москва -  20</t>
  </si>
  <si>
    <t>23. РУДН - 24</t>
  </si>
  <si>
    <t>4. ЧИР-ФРИСТАЙЛ-ГРУППА</t>
  </si>
  <si>
    <t>24. РГГУ Москва  - 24</t>
  </si>
  <si>
    <t>25. МФТИ-16</t>
  </si>
  <si>
    <t>26.ПМГМУ-2 -  5</t>
  </si>
  <si>
    <t>27. НИУ МЭИ  - 17</t>
  </si>
  <si>
    <t>28. МГСУ- 5</t>
  </si>
  <si>
    <t>5. ЧИРЛИДИНГ-СТАНТ</t>
  </si>
  <si>
    <t>29. МИЭТ  -19</t>
  </si>
  <si>
    <t>30.РАНХиГС 1- 5</t>
  </si>
  <si>
    <t>31. МАИ - 23</t>
  </si>
  <si>
    <t>32. РАНХиГС 3-  5</t>
  </si>
  <si>
    <t>33.МГТУ им. Н.Э Баумана-  18</t>
  </si>
  <si>
    <t>34. РУТ (МИИТ)- 6</t>
  </si>
  <si>
    <t>35.  РЭУ им.Г.В.Плеханова- 19</t>
  </si>
  <si>
    <t>37. РУДН-  24</t>
  </si>
  <si>
    <t xml:space="preserve">6. ЧИР-ДЖАЗ-ГРУППЫ </t>
  </si>
  <si>
    <t>7. ЧИРЛИДИНГ-СТАНТ-СМЕШАННЫЙ</t>
  </si>
  <si>
    <t>8. ЧИР-ФРИСТАЙЛ-ДВОЙКИ - 16 УЧАСТ.</t>
  </si>
  <si>
    <t>8. ЧИР-ФРИСТАЙЛ-ДВОЙКИ</t>
  </si>
  <si>
    <t xml:space="preserve"> 53. МГТУ им. Н.Э Баумана</t>
  </si>
  <si>
    <t>55. РТУ МИРЭА</t>
  </si>
  <si>
    <t>57. МИЭТ</t>
  </si>
  <si>
    <t>67.МАИ</t>
  </si>
  <si>
    <t>10. ЧИР-ХИП-ХОП-ДВОЙКИ - 14 УЧАСТ.</t>
  </si>
  <si>
    <t>71.МИФИ</t>
  </si>
  <si>
    <t xml:space="preserve">10. ЧИР-ХИП-ХОП-ДВОЙКИ </t>
  </si>
  <si>
    <t>11. ЧИР-ДЖАЗ-ДВОЙКИ - 14 УЧАСТ.</t>
  </si>
  <si>
    <t>11. ЧИР-ДЖАЗ-ДВОЙКИ</t>
  </si>
  <si>
    <t>НАГРАЖДЕНИЕ</t>
  </si>
  <si>
    <t xml:space="preserve">64. РУДН-2 </t>
  </si>
  <si>
    <t>66.РУДН</t>
  </si>
  <si>
    <t>68.МИФИ</t>
  </si>
  <si>
    <t>70. МГУ им. Ломоносова</t>
  </si>
  <si>
    <t>72.РУТ (МИИТ)</t>
  </si>
  <si>
    <t>49. МЭИ</t>
  </si>
  <si>
    <t xml:space="preserve">39.НИУ МГСУ-  22 </t>
  </si>
  <si>
    <t>41. МГУ им. Ломоносова- 19</t>
  </si>
  <si>
    <t>43.РАНХиГС- 21</t>
  </si>
  <si>
    <t>45. РГУНиГ-  19</t>
  </si>
  <si>
    <t>6. ЧИР-ДЖАЗ-ГРУППЫ - 5 ГРУПП</t>
  </si>
  <si>
    <t>47. РУТ</t>
  </si>
  <si>
    <t>62. Финуниверситет</t>
  </si>
  <si>
    <t>65. МФТИ</t>
  </si>
  <si>
    <t>2. ЧИРЛИДИНГ-ГРУППА СМЕШАННАЯ - 6 ГР.</t>
  </si>
  <si>
    <t>59.МГУ им. Ломоносова</t>
  </si>
  <si>
    <t>61.ВШЭ</t>
  </si>
  <si>
    <t>73. РАНХиГС</t>
  </si>
  <si>
    <t>74.РЭУ</t>
  </si>
  <si>
    <t>76.РТУ МИРЭА</t>
  </si>
  <si>
    <t>77. РУДН</t>
  </si>
  <si>
    <t>79. МЭИ</t>
  </si>
  <si>
    <t>81. РТУ МИРЭА-2</t>
  </si>
  <si>
    <t>36.РГГУ - 5</t>
  </si>
  <si>
    <t>38.РТУ МИРЭА- 4</t>
  </si>
  <si>
    <t>40.  ПМГМУ -  5</t>
  </si>
  <si>
    <t>69.Финуниверситет</t>
  </si>
  <si>
    <t>75.МГТУ им. Н.Э Баумана</t>
  </si>
  <si>
    <t>3. РАНХиГС - 29</t>
  </si>
  <si>
    <t>15. РГАУ-МСХА - 16</t>
  </si>
  <si>
    <t>18. РАНХиГС Москва  - 29</t>
  </si>
  <si>
    <t>14. РГУНиГ Москва -  18</t>
  </si>
  <si>
    <t>2. РГУНиГ  Москва  - 25</t>
  </si>
  <si>
    <t>12. МГОТУ Королев - 26</t>
  </si>
  <si>
    <t>63.  НИ МГСУ</t>
  </si>
  <si>
    <t>51. РУТ (МИИТ)</t>
  </si>
  <si>
    <t>42.МГОТУ Королев- 5</t>
  </si>
  <si>
    <t>44. РГАУ-МСХА- 5</t>
  </si>
  <si>
    <t>60. МГСУ</t>
  </si>
  <si>
    <t>5. ЧИРЛИДИНГ-СТАНТ - 8 УЧ.</t>
  </si>
  <si>
    <t>56. МФТИ</t>
  </si>
  <si>
    <t>58.МИЭТ</t>
  </si>
  <si>
    <t xml:space="preserve">82. МГСУ </t>
  </si>
  <si>
    <t>83.МИЭТ</t>
  </si>
  <si>
    <t xml:space="preserve">  84.    МПГУ</t>
  </si>
  <si>
    <t>85. МФТИ</t>
  </si>
  <si>
    <t>86.МАИ</t>
  </si>
  <si>
    <t>87.МИФИ</t>
  </si>
  <si>
    <t xml:space="preserve">                   88.Финуниверситет</t>
  </si>
  <si>
    <t xml:space="preserve">                          89.МГУ им. Ломоносова</t>
  </si>
  <si>
    <t xml:space="preserve">           90. РТУ МИРЭА</t>
  </si>
  <si>
    <t xml:space="preserve">7. ЧИРЛИДИНГ-СТАНТ-СМЕШАННЫЙ - 6 </t>
  </si>
  <si>
    <t>1. ПМГМУ  - 15</t>
  </si>
  <si>
    <t>46. РУТ (МИИТ)- 6</t>
  </si>
  <si>
    <t>48.МИЭТ -4</t>
  </si>
  <si>
    <t>50. МГСУ-2- 4</t>
  </si>
  <si>
    <t>52.РАНХиГС- 5</t>
  </si>
  <si>
    <t>54.  МИЭТ-2</t>
  </si>
  <si>
    <t>78.РАНХиГС</t>
  </si>
  <si>
    <t>XXXII МССИ  по виду спорта "Чир спорт"</t>
  </si>
  <si>
    <t>Линейные судьи</t>
  </si>
  <si>
    <t>Фамилия, Имя</t>
  </si>
  <si>
    <t>Категория</t>
  </si>
  <si>
    <t>Город</t>
  </si>
  <si>
    <t>Судья №1</t>
  </si>
  <si>
    <t xml:space="preserve">Маденова  Наталья </t>
  </si>
  <si>
    <t>Москва</t>
  </si>
  <si>
    <t>Главный судья                                                                                                         Саутина Юлия Леонидовна 1 К, Москва</t>
  </si>
  <si>
    <t>Дата проведения:</t>
  </si>
  <si>
    <t>14.12.2019 г.</t>
  </si>
  <si>
    <t>Судья №2</t>
  </si>
  <si>
    <t>Бодрова Екатерина Николаевна</t>
  </si>
  <si>
    <t>Место проведения:</t>
  </si>
  <si>
    <t>Судья №3</t>
  </si>
  <si>
    <t>Борисова Ксения Олеговна</t>
  </si>
  <si>
    <t>Зам главного судьи                                                                                                                                                                                                                                                                                                                         Денисова Надежда Анатольевна 1 К, Москва</t>
  </si>
  <si>
    <t>Дисциплина:</t>
  </si>
  <si>
    <t>ЧИРЛИДИНГ-ГРУППА-СМЕШАННАЯ</t>
  </si>
  <si>
    <t>Судья №4</t>
  </si>
  <si>
    <t>Саушкина Татьяна Валерьевна</t>
  </si>
  <si>
    <t>Главный секретарь                                                                                                                                                                                                                                                                                                                       Борисова Ксения Олеговна 2 К, Москва</t>
  </si>
  <si>
    <t>Категория:</t>
  </si>
  <si>
    <t>ЮНИОРЫ, ЮНИОРКИ</t>
  </si>
  <si>
    <t>Судья №5</t>
  </si>
  <si>
    <t xml:space="preserve">Харитонова Наталья </t>
  </si>
  <si>
    <r>
      <rPr>
        <b/>
        <sz val="18"/>
        <rFont val="Times New Roman"/>
        <family val="1"/>
        <charset val="204"/>
      </rPr>
      <t>Зам гл секретаря</t>
    </r>
    <r>
      <rPr>
        <sz val="18"/>
        <rFont val="Times New Roman"/>
        <family val="1"/>
        <charset val="204"/>
      </rPr>
      <t xml:space="preserve">                                     </t>
    </r>
    <r>
      <rPr>
        <b/>
        <sz val="18"/>
        <rFont val="Times New Roman"/>
        <family val="1"/>
        <charset val="204"/>
      </rPr>
      <t>Брускина Инесса Николаевна, 1 К, Москва</t>
    </r>
    <r>
      <rPr>
        <sz val="1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</si>
  <si>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Технический судья </t>
  </si>
  <si>
    <t>Судья при участниках</t>
  </si>
  <si>
    <t>Атем-Курбатова Анастасия</t>
  </si>
  <si>
    <t>ИТОГОВЫЙ ПРОТОКОЛ СУДЕЙСТВА</t>
  </si>
  <si>
    <t>№</t>
  </si>
  <si>
    <t>КОМАНДА</t>
  </si>
  <si>
    <t>ГОРОД</t>
  </si>
  <si>
    <t>СУММА</t>
  </si>
  <si>
    <t>СУММА В ЗАЧЕТ</t>
  </si>
  <si>
    <t>МЕСТО</t>
  </si>
  <si>
    <t>С1</t>
  </si>
  <si>
    <t>С2</t>
  </si>
  <si>
    <t>С3</t>
  </si>
  <si>
    <t>С4</t>
  </si>
  <si>
    <t>С5</t>
  </si>
  <si>
    <t>Тех. С.</t>
  </si>
  <si>
    <t xml:space="preserve"> РГУНиГ   - 25</t>
  </si>
  <si>
    <t xml:space="preserve">Москва </t>
  </si>
  <si>
    <t>МФТИ    - 28</t>
  </si>
  <si>
    <t>Долгопрудный</t>
  </si>
  <si>
    <t>ПМГМУ  - 20</t>
  </si>
  <si>
    <t>МГСУ - 21</t>
  </si>
  <si>
    <t>РУТ (МИИТ)   - 19</t>
  </si>
  <si>
    <t>МГОТУ  - 26</t>
  </si>
  <si>
    <t>Королев</t>
  </si>
  <si>
    <t xml:space="preserve"> РГУНиГ   - 18</t>
  </si>
  <si>
    <t xml:space="preserve"> РАНХиГС  - 29</t>
  </si>
  <si>
    <t>МГСУ - 24</t>
  </si>
  <si>
    <t>РГАУ-МСХА  -  20</t>
  </si>
  <si>
    <t>РГГУ   - 24</t>
  </si>
  <si>
    <t>ЧИРЛИДИНГ-ГРУППА</t>
  </si>
  <si>
    <t>Г.О. ТРОИЦК</t>
  </si>
  <si>
    <t>ЧИРЛИДИНГ-СТАНТ</t>
  </si>
  <si>
    <t xml:space="preserve"> ПМГМУ-2 -  5</t>
  </si>
  <si>
    <t>МГСУ- 5</t>
  </si>
  <si>
    <t xml:space="preserve"> РАНХиГС 1-5</t>
  </si>
  <si>
    <t xml:space="preserve"> РУТ (МИИТ)- 6</t>
  </si>
  <si>
    <t xml:space="preserve"> РАНХиГС 3-5</t>
  </si>
  <si>
    <t>РГГУ   - 5</t>
  </si>
  <si>
    <t>РТУ МИРЭА- 4</t>
  </si>
  <si>
    <t>ПМГМУ -  5</t>
  </si>
  <si>
    <t>МГОТУ  - 5</t>
  </si>
  <si>
    <t>РГАУ-МСХА  -  5</t>
  </si>
  <si>
    <t xml:space="preserve"> МИЭТ -4</t>
  </si>
  <si>
    <t>МГСУ-2- 4</t>
  </si>
  <si>
    <t>РАНХиГС  - 5</t>
  </si>
  <si>
    <t>ЧИРЛИДИНГ-СТАНТ-СМЕШАННЫЙ</t>
  </si>
  <si>
    <t>МФТИ</t>
  </si>
  <si>
    <t xml:space="preserve"> МГСУ</t>
  </si>
  <si>
    <t>Финунивер-ситет</t>
  </si>
  <si>
    <t>РУДН</t>
  </si>
  <si>
    <t xml:space="preserve"> МИЭТ 2</t>
  </si>
  <si>
    <t>МИФИ</t>
  </si>
  <si>
    <t>МГУ им. Ломоносова</t>
  </si>
  <si>
    <t>РУТ (МИИТ)</t>
  </si>
  <si>
    <t xml:space="preserve">РАНХиГС </t>
  </si>
  <si>
    <t>БЕРЕЗКИНА ЛЕПЕШКИНА</t>
  </si>
  <si>
    <t xml:space="preserve">РГУФКСМиТ            Москва </t>
  </si>
  <si>
    <t>ЧИР-ДЖАЗ-ДВОЙКА</t>
  </si>
  <si>
    <t>Преловская Юлия Константиновна</t>
  </si>
  <si>
    <t>Марсель Ирэна Юрьевна</t>
  </si>
  <si>
    <t>Денисова Надежда Анатольевна</t>
  </si>
  <si>
    <t>Чубарова Анна Борисовна</t>
  </si>
  <si>
    <t>Брускина Инесса Николаевна</t>
  </si>
  <si>
    <t>Миронова Елизавета Михайловна</t>
  </si>
  <si>
    <t>Беляева Шинкевич</t>
  </si>
  <si>
    <t>МАИ</t>
  </si>
  <si>
    <t>МПГУ</t>
  </si>
  <si>
    <t>МИЭТ</t>
  </si>
  <si>
    <t>МГСУ</t>
  </si>
  <si>
    <t>МЭИ</t>
  </si>
  <si>
    <t>ИВАНОВА КОДРИНА   МГТУ им.БАУМАНА</t>
  </si>
  <si>
    <t>ЧИР-ФРИСТАЙЛ-ДВОЙКА</t>
  </si>
  <si>
    <t>РУТ</t>
  </si>
  <si>
    <t>РУТ МИИТ</t>
  </si>
  <si>
    <t>МГТУ им. БАУМАНА</t>
  </si>
  <si>
    <t>НИ МГСУ</t>
  </si>
  <si>
    <t>РАНХиГС</t>
  </si>
  <si>
    <t xml:space="preserve">          Москва </t>
  </si>
  <si>
    <t xml:space="preserve">САБОТАЖ          Москва </t>
  </si>
  <si>
    <t>ЧИР-ДЖАЗ-ГРУППА</t>
  </si>
  <si>
    <t>РУДН - 24</t>
  </si>
  <si>
    <t xml:space="preserve">НИУ МГСУ-  22 </t>
  </si>
  <si>
    <t>МГУ им. Ломоносова- 19</t>
  </si>
  <si>
    <t>РАНХиГС- 21</t>
  </si>
  <si>
    <t>РГУНиГ-  19</t>
  </si>
  <si>
    <t>РЭУ им.Г.В.Плеханова- 19</t>
  </si>
  <si>
    <t>МГТУ им. Н.Э Баумана-  18</t>
  </si>
  <si>
    <t>МАИ - 23</t>
  </si>
  <si>
    <t xml:space="preserve"> МИЭТ  -19</t>
  </si>
  <si>
    <t>НИУ МЭИ  - 17</t>
  </si>
  <si>
    <t>МФТИ-16</t>
  </si>
  <si>
    <t>МГУ им. Ломоносова - 16</t>
  </si>
  <si>
    <t>ЧИР-ФРИСТАЙЛ-ГРУППА</t>
  </si>
  <si>
    <t>РАНХиГС  -29</t>
  </si>
  <si>
    <t>МГСУ-24</t>
  </si>
  <si>
    <t>РУДН-18</t>
  </si>
  <si>
    <t>ПЕРВЫЙ МЕД.</t>
  </si>
  <si>
    <t>МГУ им. Ломоносова-22</t>
  </si>
  <si>
    <t>МФТИ - 22</t>
  </si>
  <si>
    <t>ДОЛГОПРУДНЫЙ</t>
  </si>
  <si>
    <t>РГУНиГ- 19</t>
  </si>
  <si>
    <t>РУТ (МИИТ)- 18</t>
  </si>
  <si>
    <t>ЧИР-ХИП-ХОП-ГРУППА</t>
  </si>
  <si>
    <t>П. 5.2.3.(3.2.)</t>
  </si>
  <si>
    <t>5+5</t>
  </si>
  <si>
    <t>П.5.2.3., 5.2.3.</t>
  </si>
  <si>
    <t>ДИСКВАЛИФИКАЦИЯ      П.5.1.</t>
  </si>
  <si>
    <t>П.5.2.3.</t>
  </si>
  <si>
    <t>ЧИР-ХИП-ХОП-ДВОЙКА</t>
  </si>
  <si>
    <t>БЕЛОЦКАЯ КУПРЕЕВА  "РЭУ "</t>
  </si>
  <si>
    <t>ЛУЧКИНА  ОМАРОВА   "РГУНиГ"</t>
  </si>
  <si>
    <t>П.5.2.2.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</si>
</sst>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h:mm:ss;@"/>
  </numFmts>
  <fonts count="31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theme="1"/>
      <name val="Calibri"/>
      <family val="2"/>
      <charset val="204"/>
      <scheme val="minor"/>
    </font>
    <font>
      <b/>
      <sz val="36"/>
      <color indexed="8"/>
      <name val="Times New Roman"/>
      <family val="1"/>
      <charset val="204"/>
    </font>
    <font>
      <b/>
      <sz val="26"/>
      <name val="Calibri"/>
      <family val="2"/>
      <charset val="204"/>
    </font>
    <font>
      <sz val="18"/>
      <color theme="1"/>
      <name val="Calibri"/>
      <family val="2"/>
      <scheme val="minor"/>
    </font>
    <font>
      <b/>
      <sz val="24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Book Antiqua"/>
      <family val="1"/>
      <charset val="204"/>
    </font>
    <font>
      <b/>
      <sz val="16"/>
      <color indexed="8"/>
      <name val="Times New Roman"/>
      <family val="1"/>
      <charset val="204"/>
    </font>
    <font>
      <sz val="15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0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0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0" borderId="4" xfId="0" applyBorder="1"/>
    <xf numFmtId="164" fontId="0" fillId="2" borderId="4" xfId="0" applyNumberFormat="1" applyFont="1" applyFill="1" applyBorder="1" applyAlignment="1">
      <alignment horizontal="center" vertical="center"/>
    </xf>
    <xf numFmtId="165" fontId="0" fillId="2" borderId="4" xfId="0" applyNumberFormat="1" applyFont="1" applyFill="1" applyBorder="1" applyAlignment="1">
      <alignment horizontal="center" vertical="center"/>
    </xf>
    <xf numFmtId="0" fontId="0" fillId="3" borderId="4" xfId="0" applyFill="1" applyBorder="1"/>
    <xf numFmtId="0" fontId="0" fillId="2" borderId="4" xfId="0" applyFill="1" applyBorder="1" applyAlignment="1">
      <alignment wrapText="1"/>
    </xf>
    <xf numFmtId="0" fontId="0" fillId="0" borderId="4" xfId="0" applyBorder="1" applyAlignment="1">
      <alignment horizontal="left"/>
    </xf>
    <xf numFmtId="0" fontId="0" fillId="3" borderId="4" xfId="0" applyFill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0" fontId="4" fillId="2" borderId="4" xfId="0" applyFont="1" applyFill="1" applyBorder="1"/>
    <xf numFmtId="0" fontId="0" fillId="2" borderId="4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right" wrapText="1"/>
    </xf>
    <xf numFmtId="0" fontId="4" fillId="3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4" xfId="0" applyFill="1" applyBorder="1" applyAlignment="1">
      <alignment horizontal="left" wrapText="1"/>
    </xf>
    <xf numFmtId="0" fontId="0" fillId="0" borderId="4" xfId="0" applyFill="1" applyBorder="1" applyAlignment="1">
      <alignment horizontal="left"/>
    </xf>
    <xf numFmtId="0" fontId="0" fillId="3" borderId="4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center" wrapText="1"/>
    </xf>
    <xf numFmtId="0" fontId="0" fillId="4" borderId="4" xfId="0" applyFill="1" applyBorder="1"/>
    <xf numFmtId="0" fontId="4" fillId="4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 wrapText="1"/>
    </xf>
    <xf numFmtId="0" fontId="0" fillId="0" borderId="4" xfId="0" applyBorder="1" applyAlignment="1">
      <alignment horizontal="left" vertical="center"/>
    </xf>
    <xf numFmtId="164" fontId="0" fillId="2" borderId="4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/>
    <xf numFmtId="0" fontId="0" fillId="3" borderId="4" xfId="0" applyFont="1" applyFill="1" applyBorder="1" applyAlignment="1">
      <alignment horizontal="center" vertical="center"/>
    </xf>
    <xf numFmtId="0" fontId="7" fillId="0" borderId="4" xfId="0" applyFont="1" applyBorder="1"/>
    <xf numFmtId="0" fontId="10" fillId="0" borderId="0" xfId="0" applyFont="1" applyAlignment="1">
      <alignment horizontal="center" vertical="center"/>
    </xf>
    <xf numFmtId="14" fontId="13" fillId="0" borderId="4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15" fillId="5" borderId="23" xfId="0" applyFont="1" applyFill="1" applyBorder="1" applyAlignment="1">
      <alignment horizontal="center" vertical="center"/>
    </xf>
    <xf numFmtId="0" fontId="15" fillId="5" borderId="24" xfId="0" applyFont="1" applyFill="1" applyBorder="1" applyAlignment="1">
      <alignment horizontal="center" vertical="center"/>
    </xf>
    <xf numFmtId="0" fontId="15" fillId="5" borderId="24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/>
    </xf>
    <xf numFmtId="0" fontId="0" fillId="0" borderId="8" xfId="0" applyBorder="1" applyAlignment="1"/>
    <xf numFmtId="0" fontId="0" fillId="0" borderId="0" xfId="0" applyBorder="1" applyAlignment="1"/>
    <xf numFmtId="0" fontId="12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0" fillId="0" borderId="0" xfId="0" applyBorder="1"/>
    <xf numFmtId="0" fontId="19" fillId="5" borderId="33" xfId="0" applyFont="1" applyFill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8" fillId="0" borderId="0" xfId="0" applyFont="1"/>
    <xf numFmtId="0" fontId="29" fillId="0" borderId="0" xfId="0" applyFont="1"/>
    <xf numFmtId="0" fontId="30" fillId="0" borderId="3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2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15" fillId="0" borderId="16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8" xfId="0" applyBorder="1" applyAlignment="1"/>
    <xf numFmtId="0" fontId="25" fillId="0" borderId="27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26670</xdr:colOff>
      <xdr:row>7</xdr:row>
      <xdr:rowOff>247650</xdr:rowOff>
    </xdr:from>
    <xdr:ext cx="2438399" cy="5245097"/>
    <xdr:pic>
      <xdr:nvPicPr>
        <xdr:cNvPr id="2" name="Picture 1" descr="154369_html_4afae002">
          <a:extLst>
            <a:ext uri="{FF2B5EF4-FFF2-40B4-BE49-F238E27FC236}">
              <a16:creationId xmlns="" xmlns:a16="http://schemas.microsoft.com/office/drawing/2014/main" id="{9359D8EF-5C99-4035-97B2-E7D73F9D6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369790" y="3356610"/>
          <a:ext cx="2438399" cy="5245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17</xdr:col>
      <xdr:colOff>182880</xdr:colOff>
      <xdr:row>3</xdr:row>
      <xdr:rowOff>548640</xdr:rowOff>
    </xdr:from>
    <xdr:to>
      <xdr:col>17</xdr:col>
      <xdr:colOff>2164080</xdr:colOff>
      <xdr:row>6</xdr:row>
      <xdr:rowOff>182880</xdr:rowOff>
    </xdr:to>
    <xdr:pic>
      <xdr:nvPicPr>
        <xdr:cNvPr id="3" name="Рисунок 2" descr="Саутина-Юлия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57420" y="1127760"/>
          <a:ext cx="1981200" cy="12496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137160</xdr:colOff>
      <xdr:row>7</xdr:row>
      <xdr:rowOff>152400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74540" y="2194560"/>
          <a:ext cx="230886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1600200</xdr:colOff>
      <xdr:row>0</xdr:row>
      <xdr:rowOff>0</xdr:rowOff>
    </xdr:from>
    <xdr:to>
      <xdr:col>19</xdr:col>
      <xdr:colOff>792480</xdr:colOff>
      <xdr:row>7</xdr:row>
      <xdr:rowOff>777240</xdr:rowOff>
    </xdr:to>
    <xdr:pic>
      <xdr:nvPicPr>
        <xdr:cNvPr id="5" name="Рисунок 4" descr="Печать СЧСЧР1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5920" y="0"/>
          <a:ext cx="4023360" cy="38862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2016578</xdr:colOff>
      <xdr:row>7</xdr:row>
      <xdr:rowOff>106136</xdr:rowOff>
    </xdr:from>
    <xdr:ext cx="2438399" cy="5245097"/>
    <xdr:pic>
      <xdr:nvPicPr>
        <xdr:cNvPr id="2" name="Picture 1" descr="154369_html_4afae002">
          <a:extLst>
            <a:ext uri="{FF2B5EF4-FFF2-40B4-BE49-F238E27FC236}">
              <a16:creationId xmlns="" xmlns:a16="http://schemas.microsoft.com/office/drawing/2014/main" id="{9359D8EF-5C99-4035-97B2-E7D73F9D6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67464" y="3709307"/>
          <a:ext cx="2438399" cy="5245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17</xdr:col>
      <xdr:colOff>106680</xdr:colOff>
      <xdr:row>3</xdr:row>
      <xdr:rowOff>363583</xdr:rowOff>
    </xdr:from>
    <xdr:to>
      <xdr:col>17</xdr:col>
      <xdr:colOff>2087880</xdr:colOff>
      <xdr:row>5</xdr:row>
      <xdr:rowOff>134983</xdr:rowOff>
    </xdr:to>
    <xdr:pic>
      <xdr:nvPicPr>
        <xdr:cNvPr id="3" name="Рисунок 2" descr="Саутина-Юлия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04080" y="951412"/>
          <a:ext cx="1981200" cy="125185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137160</xdr:colOff>
      <xdr:row>7</xdr:row>
      <xdr:rowOff>152400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74540" y="2194560"/>
          <a:ext cx="230886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280852</xdr:colOff>
      <xdr:row>0</xdr:row>
      <xdr:rowOff>21771</xdr:rowOff>
    </xdr:from>
    <xdr:to>
      <xdr:col>19</xdr:col>
      <xdr:colOff>431075</xdr:colOff>
      <xdr:row>6</xdr:row>
      <xdr:rowOff>60959</xdr:rowOff>
    </xdr:to>
    <xdr:pic>
      <xdr:nvPicPr>
        <xdr:cNvPr id="5" name="Рисунок 4" descr="Печать СЧСЧР1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78252" y="21771"/>
          <a:ext cx="2915194" cy="276061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2007870</xdr:colOff>
      <xdr:row>7</xdr:row>
      <xdr:rowOff>80010</xdr:rowOff>
    </xdr:from>
    <xdr:ext cx="2438399" cy="5245097"/>
    <xdr:pic>
      <xdr:nvPicPr>
        <xdr:cNvPr id="2" name="Picture 1" descr="154369_html_4afae002">
          <a:extLst>
            <a:ext uri="{FF2B5EF4-FFF2-40B4-BE49-F238E27FC236}">
              <a16:creationId xmlns="" xmlns:a16="http://schemas.microsoft.com/office/drawing/2014/main" id="{9359D8EF-5C99-4035-97B2-E7D73F9D6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93590" y="3188970"/>
          <a:ext cx="2438399" cy="5245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17</xdr:col>
      <xdr:colOff>182880</xdr:colOff>
      <xdr:row>3</xdr:row>
      <xdr:rowOff>548640</xdr:rowOff>
    </xdr:from>
    <xdr:to>
      <xdr:col>17</xdr:col>
      <xdr:colOff>2164080</xdr:colOff>
      <xdr:row>6</xdr:row>
      <xdr:rowOff>182880</xdr:rowOff>
    </xdr:to>
    <xdr:pic>
      <xdr:nvPicPr>
        <xdr:cNvPr id="3" name="Рисунок 2" descr="Саутина-Юлия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57420" y="1127760"/>
          <a:ext cx="1981200" cy="12496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137160</xdr:colOff>
      <xdr:row>7</xdr:row>
      <xdr:rowOff>152400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74540" y="2194560"/>
          <a:ext cx="230886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396240</xdr:colOff>
      <xdr:row>0</xdr:row>
      <xdr:rowOff>0</xdr:rowOff>
    </xdr:from>
    <xdr:to>
      <xdr:col>19</xdr:col>
      <xdr:colOff>1219200</xdr:colOff>
      <xdr:row>7</xdr:row>
      <xdr:rowOff>396240</xdr:rowOff>
    </xdr:to>
    <xdr:pic>
      <xdr:nvPicPr>
        <xdr:cNvPr id="5" name="Рисунок 4" descr="Печать СЧСЧР1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39360" y="0"/>
          <a:ext cx="3596640" cy="35052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46263</xdr:colOff>
      <xdr:row>6</xdr:row>
      <xdr:rowOff>813708</xdr:rowOff>
    </xdr:from>
    <xdr:ext cx="2438399" cy="5245097"/>
    <xdr:pic>
      <xdr:nvPicPr>
        <xdr:cNvPr id="2" name="Picture 1" descr="154369_html_4afae002">
          <a:extLst>
            <a:ext uri="{FF2B5EF4-FFF2-40B4-BE49-F238E27FC236}">
              <a16:creationId xmlns="" xmlns:a16="http://schemas.microsoft.com/office/drawing/2014/main" id="{9359D8EF-5C99-4035-97B2-E7D73F9D6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343663" y="3012622"/>
          <a:ext cx="2438399" cy="5245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17</xdr:col>
      <xdr:colOff>182880</xdr:colOff>
      <xdr:row>3</xdr:row>
      <xdr:rowOff>548640</xdr:rowOff>
    </xdr:from>
    <xdr:to>
      <xdr:col>17</xdr:col>
      <xdr:colOff>2164080</xdr:colOff>
      <xdr:row>6</xdr:row>
      <xdr:rowOff>182880</xdr:rowOff>
    </xdr:to>
    <xdr:pic>
      <xdr:nvPicPr>
        <xdr:cNvPr id="3" name="Рисунок 2" descr="Саутина-Юлия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57420" y="1127760"/>
          <a:ext cx="1981200" cy="12496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137160</xdr:colOff>
      <xdr:row>7</xdr:row>
      <xdr:rowOff>152400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74540" y="2194560"/>
          <a:ext cx="230886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41366</xdr:colOff>
      <xdr:row>0</xdr:row>
      <xdr:rowOff>0</xdr:rowOff>
    </xdr:from>
    <xdr:to>
      <xdr:col>19</xdr:col>
      <xdr:colOff>191589</xdr:colOff>
      <xdr:row>6</xdr:row>
      <xdr:rowOff>550818</xdr:rowOff>
    </xdr:to>
    <xdr:pic>
      <xdr:nvPicPr>
        <xdr:cNvPr id="5" name="Рисунок 4" descr="Печать СЧСЧР1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8766" y="0"/>
          <a:ext cx="2915194" cy="274973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264967</xdr:colOff>
      <xdr:row>6</xdr:row>
      <xdr:rowOff>815686</xdr:rowOff>
    </xdr:from>
    <xdr:ext cx="1813214" cy="3900299"/>
    <xdr:pic>
      <xdr:nvPicPr>
        <xdr:cNvPr id="2" name="Picture 1" descr="154369_html_4afae002">
          <a:extLst>
            <a:ext uri="{FF2B5EF4-FFF2-40B4-BE49-F238E27FC236}">
              <a16:creationId xmlns="" xmlns:a16="http://schemas.microsoft.com/office/drawing/2014/main" id="{9359D8EF-5C99-4035-97B2-E7D73F9D6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41585" y="3018559"/>
          <a:ext cx="1813214" cy="3900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17</xdr:col>
      <xdr:colOff>182880</xdr:colOff>
      <xdr:row>3</xdr:row>
      <xdr:rowOff>548640</xdr:rowOff>
    </xdr:from>
    <xdr:to>
      <xdr:col>17</xdr:col>
      <xdr:colOff>2164080</xdr:colOff>
      <xdr:row>6</xdr:row>
      <xdr:rowOff>182880</xdr:rowOff>
    </xdr:to>
    <xdr:pic>
      <xdr:nvPicPr>
        <xdr:cNvPr id="3" name="Рисунок 2" descr="Саутина-Юлия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57420" y="1127760"/>
          <a:ext cx="1981200" cy="12496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137160</xdr:colOff>
      <xdr:row>7</xdr:row>
      <xdr:rowOff>152400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74540" y="2194560"/>
          <a:ext cx="230886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1963189</xdr:colOff>
      <xdr:row>0</xdr:row>
      <xdr:rowOff>69272</xdr:rowOff>
    </xdr:from>
    <xdr:to>
      <xdr:col>19</xdr:col>
      <xdr:colOff>221672</xdr:colOff>
      <xdr:row>7</xdr:row>
      <xdr:rowOff>83127</xdr:rowOff>
    </xdr:to>
    <xdr:pic>
      <xdr:nvPicPr>
        <xdr:cNvPr id="5" name="Рисунок 4" descr="Печать СЧСЧР1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9334" y="69272"/>
          <a:ext cx="3066011" cy="3089564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35380</xdr:colOff>
      <xdr:row>6</xdr:row>
      <xdr:rowOff>791937</xdr:rowOff>
    </xdr:from>
    <xdr:ext cx="2087334" cy="4489942"/>
    <xdr:pic>
      <xdr:nvPicPr>
        <xdr:cNvPr id="2" name="Picture 1" descr="154369_html_4afae002">
          <a:extLst>
            <a:ext uri="{FF2B5EF4-FFF2-40B4-BE49-F238E27FC236}">
              <a16:creationId xmlns="" xmlns:a16="http://schemas.microsoft.com/office/drawing/2014/main" id="{9359D8EF-5C99-4035-97B2-E7D73F9D6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332780" y="2990851"/>
          <a:ext cx="2087334" cy="4489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17</xdr:col>
      <xdr:colOff>182880</xdr:colOff>
      <xdr:row>3</xdr:row>
      <xdr:rowOff>548640</xdr:rowOff>
    </xdr:from>
    <xdr:to>
      <xdr:col>17</xdr:col>
      <xdr:colOff>2164080</xdr:colOff>
      <xdr:row>6</xdr:row>
      <xdr:rowOff>182880</xdr:rowOff>
    </xdr:to>
    <xdr:pic>
      <xdr:nvPicPr>
        <xdr:cNvPr id="3" name="Рисунок 2" descr="Саутина-Юлия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57420" y="1127760"/>
          <a:ext cx="1981200" cy="12496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137160</xdr:colOff>
      <xdr:row>7</xdr:row>
      <xdr:rowOff>152400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74540" y="2194560"/>
          <a:ext cx="230886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2022565</xdr:colOff>
      <xdr:row>0</xdr:row>
      <xdr:rowOff>0</xdr:rowOff>
    </xdr:from>
    <xdr:to>
      <xdr:col>19</xdr:col>
      <xdr:colOff>126274</xdr:colOff>
      <xdr:row>6</xdr:row>
      <xdr:rowOff>550818</xdr:rowOff>
    </xdr:to>
    <xdr:pic>
      <xdr:nvPicPr>
        <xdr:cNvPr id="5" name="Рисунок 4" descr="Печать СЧСЧР1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73451" y="0"/>
          <a:ext cx="2915194" cy="274973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2038351</xdr:colOff>
      <xdr:row>7</xdr:row>
      <xdr:rowOff>136814</xdr:rowOff>
    </xdr:from>
    <xdr:ext cx="2438399" cy="5245097"/>
    <xdr:pic>
      <xdr:nvPicPr>
        <xdr:cNvPr id="2" name="Picture 1" descr="154369_html_4afae002">
          <a:extLst>
            <a:ext uri="{FF2B5EF4-FFF2-40B4-BE49-F238E27FC236}">
              <a16:creationId xmlns="" xmlns:a16="http://schemas.microsoft.com/office/drawing/2014/main" id="{9359D8EF-5C99-4035-97B2-E7D73F9D6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64496" y="3725141"/>
          <a:ext cx="2438399" cy="5245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17</xdr:col>
      <xdr:colOff>182880</xdr:colOff>
      <xdr:row>3</xdr:row>
      <xdr:rowOff>548640</xdr:rowOff>
    </xdr:from>
    <xdr:to>
      <xdr:col>17</xdr:col>
      <xdr:colOff>2164080</xdr:colOff>
      <xdr:row>5</xdr:row>
      <xdr:rowOff>320040</xdr:rowOff>
    </xdr:to>
    <xdr:pic>
      <xdr:nvPicPr>
        <xdr:cNvPr id="3" name="Рисунок 2" descr="Саутина-Юлия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57420" y="1127760"/>
          <a:ext cx="1981200" cy="12496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137160</xdr:colOff>
      <xdr:row>7</xdr:row>
      <xdr:rowOff>152400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74540" y="2712720"/>
          <a:ext cx="230886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1663930</xdr:colOff>
      <xdr:row>0</xdr:row>
      <xdr:rowOff>0</xdr:rowOff>
    </xdr:from>
    <xdr:to>
      <xdr:col>19</xdr:col>
      <xdr:colOff>581890</xdr:colOff>
      <xdr:row>7</xdr:row>
      <xdr:rowOff>110837</xdr:rowOff>
    </xdr:to>
    <xdr:pic>
      <xdr:nvPicPr>
        <xdr:cNvPr id="5" name="Рисунок 4" descr="Печать СЧСЧР1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90075" y="0"/>
          <a:ext cx="3725488" cy="3699164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11430</xdr:colOff>
      <xdr:row>7</xdr:row>
      <xdr:rowOff>110490</xdr:rowOff>
    </xdr:from>
    <xdr:ext cx="2438399" cy="5245097"/>
    <xdr:pic>
      <xdr:nvPicPr>
        <xdr:cNvPr id="2" name="Picture 1" descr="154369_html_4afae002">
          <a:extLst>
            <a:ext uri="{FF2B5EF4-FFF2-40B4-BE49-F238E27FC236}">
              <a16:creationId xmlns="" xmlns:a16="http://schemas.microsoft.com/office/drawing/2014/main" id="{9359D8EF-5C99-4035-97B2-E7D73F9D6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354550" y="3737610"/>
          <a:ext cx="2438399" cy="5245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17</xdr:col>
      <xdr:colOff>182880</xdr:colOff>
      <xdr:row>3</xdr:row>
      <xdr:rowOff>548640</xdr:rowOff>
    </xdr:from>
    <xdr:to>
      <xdr:col>17</xdr:col>
      <xdr:colOff>2164080</xdr:colOff>
      <xdr:row>5</xdr:row>
      <xdr:rowOff>320040</xdr:rowOff>
    </xdr:to>
    <xdr:pic>
      <xdr:nvPicPr>
        <xdr:cNvPr id="3" name="Рисунок 2" descr="Саутина-Юлия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57420" y="1127760"/>
          <a:ext cx="1981200" cy="12496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137160</xdr:colOff>
      <xdr:row>7</xdr:row>
      <xdr:rowOff>152400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74540" y="2712720"/>
          <a:ext cx="230886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1783080</xdr:colOff>
      <xdr:row>0</xdr:row>
      <xdr:rowOff>0</xdr:rowOff>
    </xdr:from>
    <xdr:to>
      <xdr:col>19</xdr:col>
      <xdr:colOff>640080</xdr:colOff>
      <xdr:row>7</xdr:row>
      <xdr:rowOff>30480</xdr:rowOff>
    </xdr:to>
    <xdr:pic>
      <xdr:nvPicPr>
        <xdr:cNvPr id="5" name="Рисунок 4" descr="Печать СЧСЧР1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0"/>
          <a:ext cx="3688080" cy="36576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57150</xdr:colOff>
      <xdr:row>7</xdr:row>
      <xdr:rowOff>232410</xdr:rowOff>
    </xdr:from>
    <xdr:ext cx="2438399" cy="5245097"/>
    <xdr:pic>
      <xdr:nvPicPr>
        <xdr:cNvPr id="2" name="Picture 1" descr="154369_html_4afae002">
          <a:extLst>
            <a:ext uri="{FF2B5EF4-FFF2-40B4-BE49-F238E27FC236}">
              <a16:creationId xmlns="" xmlns:a16="http://schemas.microsoft.com/office/drawing/2014/main" id="{9359D8EF-5C99-4035-97B2-E7D73F9D6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00270" y="3859530"/>
          <a:ext cx="2438399" cy="5245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17</xdr:col>
      <xdr:colOff>182880</xdr:colOff>
      <xdr:row>3</xdr:row>
      <xdr:rowOff>548640</xdr:rowOff>
    </xdr:from>
    <xdr:to>
      <xdr:col>17</xdr:col>
      <xdr:colOff>2164080</xdr:colOff>
      <xdr:row>5</xdr:row>
      <xdr:rowOff>320040</xdr:rowOff>
    </xdr:to>
    <xdr:pic>
      <xdr:nvPicPr>
        <xdr:cNvPr id="3" name="Рисунок 2" descr="Саутина-Юлия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57420" y="1127760"/>
          <a:ext cx="1981200" cy="12496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137160</xdr:colOff>
      <xdr:row>7</xdr:row>
      <xdr:rowOff>152400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74540" y="2712720"/>
          <a:ext cx="230886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1706880</xdr:colOff>
      <xdr:row>0</xdr:row>
      <xdr:rowOff>0</xdr:rowOff>
    </xdr:from>
    <xdr:to>
      <xdr:col>19</xdr:col>
      <xdr:colOff>594360</xdr:colOff>
      <xdr:row>7</xdr:row>
      <xdr:rowOff>243840</xdr:rowOff>
    </xdr:to>
    <xdr:pic>
      <xdr:nvPicPr>
        <xdr:cNvPr id="5" name="Рисунок 4" descr="Печать СЧСЧР1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92600" y="0"/>
          <a:ext cx="3718560" cy="387096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13608</xdr:colOff>
      <xdr:row>6</xdr:row>
      <xdr:rowOff>781051</xdr:rowOff>
    </xdr:from>
    <xdr:ext cx="2022021" cy="4349451"/>
    <xdr:pic>
      <xdr:nvPicPr>
        <xdr:cNvPr id="2" name="Picture 1" descr="154369_html_4afae002">
          <a:extLst>
            <a:ext uri="{FF2B5EF4-FFF2-40B4-BE49-F238E27FC236}">
              <a16:creationId xmlns="" xmlns:a16="http://schemas.microsoft.com/office/drawing/2014/main" id="{9359D8EF-5C99-4035-97B2-E7D73F9D6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311008" y="3502480"/>
          <a:ext cx="2022021" cy="4349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17</xdr:col>
      <xdr:colOff>182880</xdr:colOff>
      <xdr:row>3</xdr:row>
      <xdr:rowOff>548640</xdr:rowOff>
    </xdr:from>
    <xdr:to>
      <xdr:col>17</xdr:col>
      <xdr:colOff>2164080</xdr:colOff>
      <xdr:row>5</xdr:row>
      <xdr:rowOff>320040</xdr:rowOff>
    </xdr:to>
    <xdr:pic>
      <xdr:nvPicPr>
        <xdr:cNvPr id="3" name="Рисунок 2" descr="Саутина-Юлия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57420" y="1127760"/>
          <a:ext cx="1981200" cy="12496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137160</xdr:colOff>
      <xdr:row>7</xdr:row>
      <xdr:rowOff>152400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74540" y="2712720"/>
          <a:ext cx="230886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182879</xdr:colOff>
      <xdr:row>0</xdr:row>
      <xdr:rowOff>21772</xdr:rowOff>
    </xdr:from>
    <xdr:to>
      <xdr:col>19</xdr:col>
      <xdr:colOff>333102</xdr:colOff>
      <xdr:row>6</xdr:row>
      <xdr:rowOff>60960</xdr:rowOff>
    </xdr:to>
    <xdr:pic>
      <xdr:nvPicPr>
        <xdr:cNvPr id="5" name="Рисунок 4" descr="Печать СЧСЧР1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80279" y="21772"/>
          <a:ext cx="2915194" cy="276061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T55"/>
  <sheetViews>
    <sheetView zoomScale="50" zoomScaleNormal="50" workbookViewId="0">
      <selection activeCell="P56" sqref="P56"/>
    </sheetView>
  </sheetViews>
  <sheetFormatPr defaultRowHeight="14.4" x14ac:dyDescent="0.3"/>
  <cols>
    <col min="1" max="1" width="6.6640625" customWidth="1"/>
    <col min="2" max="2" width="24.109375" customWidth="1"/>
    <col min="3" max="3" width="32" customWidth="1"/>
    <col min="5" max="6" width="11.109375" bestFit="1" customWidth="1"/>
    <col min="7" max="7" width="10.77734375" customWidth="1"/>
    <col min="8" max="9" width="9.44140625" bestFit="1" customWidth="1"/>
    <col min="10" max="10" width="16.33203125" customWidth="1"/>
    <col min="11" max="11" width="9.6640625" customWidth="1"/>
    <col min="12" max="12" width="9.5546875" customWidth="1"/>
    <col min="13" max="13" width="9.6640625" customWidth="1"/>
    <col min="14" max="14" width="9.44140625" bestFit="1" customWidth="1"/>
    <col min="15" max="15" width="17.33203125" customWidth="1"/>
    <col min="16" max="16" width="26.44140625" customWidth="1"/>
    <col min="17" max="17" width="29.88671875" customWidth="1"/>
    <col min="18" max="18" width="31.6640625" customWidth="1"/>
    <col min="19" max="19" width="8.5546875" customWidth="1"/>
    <col min="20" max="20" width="29.109375" bestFit="1" customWidth="1"/>
  </cols>
  <sheetData>
    <row r="1" spans="1:20" ht="15" customHeight="1" x14ac:dyDescent="0.3">
      <c r="A1" s="67" t="s">
        <v>116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9"/>
      <c r="T1" s="75"/>
    </row>
    <row r="2" spans="1:20" ht="15" customHeight="1" x14ac:dyDescent="0.3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  <c r="T2" s="75"/>
    </row>
    <row r="3" spans="1:20" ht="15.75" customHeight="1" thickBot="1" x14ac:dyDescent="0.35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3"/>
      <c r="S3" s="74"/>
      <c r="T3" s="75"/>
    </row>
    <row r="4" spans="1:20" ht="53.4" customHeight="1" x14ac:dyDescent="0.45">
      <c r="A4" s="76"/>
      <c r="B4" s="76"/>
      <c r="C4" s="31"/>
      <c r="D4" s="77" t="s">
        <v>117</v>
      </c>
      <c r="E4" s="77"/>
      <c r="F4" s="77"/>
      <c r="G4" s="77"/>
      <c r="H4" s="77" t="s">
        <v>118</v>
      </c>
      <c r="I4" s="77"/>
      <c r="J4" s="77"/>
      <c r="K4" s="77" t="s">
        <v>119</v>
      </c>
      <c r="L4" s="77"/>
      <c r="M4" s="77"/>
      <c r="N4" s="77" t="s">
        <v>120</v>
      </c>
      <c r="O4" s="77"/>
      <c r="P4" s="78"/>
      <c r="Q4" s="78"/>
      <c r="R4" s="32"/>
      <c r="S4" s="79"/>
      <c r="T4" s="75"/>
    </row>
    <row r="5" spans="1:20" ht="32.25" customHeight="1" x14ac:dyDescent="0.3">
      <c r="A5" s="81"/>
      <c r="B5" s="81"/>
      <c r="C5" s="33"/>
      <c r="D5" s="78" t="s">
        <v>121</v>
      </c>
      <c r="E5" s="78"/>
      <c r="F5" s="78"/>
      <c r="G5" s="78"/>
      <c r="H5" s="82" t="s">
        <v>122</v>
      </c>
      <c r="I5" s="82"/>
      <c r="J5" s="82"/>
      <c r="K5" s="82">
        <v>3</v>
      </c>
      <c r="L5" s="82"/>
      <c r="M5" s="82"/>
      <c r="N5" s="66" t="s">
        <v>123</v>
      </c>
      <c r="O5" s="66"/>
      <c r="P5" s="65" t="s">
        <v>124</v>
      </c>
      <c r="Q5" s="65"/>
      <c r="R5" s="83"/>
      <c r="S5" s="80"/>
      <c r="T5" s="75"/>
    </row>
    <row r="6" spans="1:20" ht="42" customHeight="1" x14ac:dyDescent="0.3">
      <c r="A6" s="81" t="s">
        <v>125</v>
      </c>
      <c r="B6" s="81"/>
      <c r="C6" s="33" t="s">
        <v>126</v>
      </c>
      <c r="D6" s="78" t="s">
        <v>127</v>
      </c>
      <c r="E6" s="78"/>
      <c r="F6" s="78"/>
      <c r="G6" s="78"/>
      <c r="H6" s="85" t="s">
        <v>128</v>
      </c>
      <c r="I6" s="85"/>
      <c r="J6" s="85"/>
      <c r="K6" s="82">
        <v>2</v>
      </c>
      <c r="L6" s="82"/>
      <c r="M6" s="82"/>
      <c r="N6" s="66" t="s">
        <v>123</v>
      </c>
      <c r="O6" s="66"/>
      <c r="P6" s="65"/>
      <c r="Q6" s="65"/>
      <c r="R6" s="84"/>
      <c r="S6" s="64"/>
      <c r="T6" s="75"/>
    </row>
    <row r="7" spans="1:20" ht="69" customHeight="1" x14ac:dyDescent="0.3">
      <c r="A7" s="81" t="s">
        <v>129</v>
      </c>
      <c r="B7" s="81"/>
      <c r="C7" s="33" t="s">
        <v>174</v>
      </c>
      <c r="D7" s="78" t="s">
        <v>130</v>
      </c>
      <c r="E7" s="78"/>
      <c r="F7" s="78"/>
      <c r="G7" s="78"/>
      <c r="H7" s="85" t="s">
        <v>131</v>
      </c>
      <c r="I7" s="85"/>
      <c r="J7" s="85"/>
      <c r="K7" s="82">
        <v>2</v>
      </c>
      <c r="L7" s="82"/>
      <c r="M7" s="82"/>
      <c r="N7" s="66" t="s">
        <v>123</v>
      </c>
      <c r="O7" s="66"/>
      <c r="P7" s="65" t="s">
        <v>132</v>
      </c>
      <c r="Q7" s="65"/>
      <c r="R7" s="34"/>
      <c r="S7" s="64"/>
      <c r="T7" s="75"/>
    </row>
    <row r="8" spans="1:20" ht="68.25" customHeight="1" x14ac:dyDescent="0.3">
      <c r="A8" s="81" t="s">
        <v>133</v>
      </c>
      <c r="B8" s="81"/>
      <c r="C8" s="35" t="s">
        <v>134</v>
      </c>
      <c r="D8" s="78" t="s">
        <v>135</v>
      </c>
      <c r="E8" s="78"/>
      <c r="F8" s="78"/>
      <c r="G8" s="78"/>
      <c r="H8" s="85" t="s">
        <v>136</v>
      </c>
      <c r="I8" s="85"/>
      <c r="J8" s="85"/>
      <c r="K8" s="82">
        <v>3</v>
      </c>
      <c r="L8" s="82"/>
      <c r="M8" s="82"/>
      <c r="N8" s="66" t="s">
        <v>123</v>
      </c>
      <c r="O8" s="66"/>
      <c r="P8" s="65" t="s">
        <v>137</v>
      </c>
      <c r="Q8" s="65"/>
      <c r="R8" s="36"/>
      <c r="S8" s="37"/>
      <c r="T8" s="38"/>
    </row>
    <row r="9" spans="1:20" ht="48.75" customHeight="1" x14ac:dyDescent="0.3">
      <c r="A9" s="81" t="s">
        <v>138</v>
      </c>
      <c r="B9" s="81"/>
      <c r="C9" s="39" t="s">
        <v>139</v>
      </c>
      <c r="D9" s="78" t="s">
        <v>140</v>
      </c>
      <c r="E9" s="78"/>
      <c r="F9" s="78"/>
      <c r="G9" s="78"/>
      <c r="H9" s="82" t="s">
        <v>141</v>
      </c>
      <c r="I9" s="82"/>
      <c r="J9" s="82"/>
      <c r="K9" s="82">
        <v>2</v>
      </c>
      <c r="L9" s="82"/>
      <c r="M9" s="82"/>
      <c r="N9" s="66" t="s">
        <v>123</v>
      </c>
      <c r="O9" s="66"/>
      <c r="P9" s="110" t="s">
        <v>142</v>
      </c>
      <c r="Q9" s="110"/>
      <c r="R9" s="36"/>
      <c r="S9" s="37"/>
      <c r="T9" s="40"/>
    </row>
    <row r="10" spans="1:20" ht="20.25" customHeight="1" x14ac:dyDescent="0.3">
      <c r="A10" s="86"/>
      <c r="B10" s="87"/>
      <c r="C10" s="92"/>
      <c r="D10" s="78"/>
      <c r="E10" s="78"/>
      <c r="F10" s="78"/>
      <c r="G10" s="78"/>
      <c r="H10" s="82"/>
      <c r="I10" s="82"/>
      <c r="J10" s="82"/>
      <c r="K10" s="82"/>
      <c r="L10" s="82"/>
      <c r="M10" s="82"/>
      <c r="N10" s="66"/>
      <c r="O10" s="66"/>
      <c r="P10" s="110"/>
      <c r="Q10" s="110"/>
      <c r="R10" s="102"/>
      <c r="S10" s="41"/>
      <c r="T10" s="40"/>
    </row>
    <row r="11" spans="1:20" ht="21" customHeight="1" x14ac:dyDescent="0.3">
      <c r="A11" s="88"/>
      <c r="B11" s="89"/>
      <c r="C11" s="93"/>
      <c r="D11" s="78" t="s">
        <v>143</v>
      </c>
      <c r="E11" s="78"/>
      <c r="F11" s="78"/>
      <c r="G11" s="78"/>
      <c r="H11" s="103" t="s">
        <v>131</v>
      </c>
      <c r="I11" s="103"/>
      <c r="J11" s="103"/>
      <c r="K11" s="82">
        <v>2</v>
      </c>
      <c r="L11" s="82"/>
      <c r="M11" s="82"/>
      <c r="N11" s="66" t="s">
        <v>123</v>
      </c>
      <c r="O11" s="66"/>
      <c r="P11" s="104"/>
      <c r="Q11" s="105"/>
      <c r="R11" s="83"/>
      <c r="S11" s="95"/>
      <c r="T11" s="40"/>
    </row>
    <row r="12" spans="1:20" ht="21" customHeight="1" x14ac:dyDescent="0.3">
      <c r="A12" s="88"/>
      <c r="B12" s="89"/>
      <c r="C12" s="93"/>
      <c r="D12" s="78"/>
      <c r="E12" s="78"/>
      <c r="F12" s="78"/>
      <c r="G12" s="78"/>
      <c r="H12" s="103"/>
      <c r="I12" s="103"/>
      <c r="J12" s="103"/>
      <c r="K12" s="82"/>
      <c r="L12" s="82"/>
      <c r="M12" s="82"/>
      <c r="N12" s="66"/>
      <c r="O12" s="66"/>
      <c r="P12" s="106"/>
      <c r="Q12" s="107"/>
      <c r="R12" s="84"/>
      <c r="S12" s="95"/>
      <c r="T12" s="38"/>
    </row>
    <row r="13" spans="1:20" ht="23.4" customHeight="1" x14ac:dyDescent="0.3">
      <c r="A13" s="88"/>
      <c r="B13" s="89"/>
      <c r="C13" s="93"/>
      <c r="D13" s="78"/>
      <c r="E13" s="78"/>
      <c r="F13" s="78"/>
      <c r="G13" s="78"/>
      <c r="H13" s="103"/>
      <c r="I13" s="103"/>
      <c r="J13" s="103"/>
      <c r="K13" s="82"/>
      <c r="L13" s="82"/>
      <c r="M13" s="82"/>
      <c r="N13" s="66"/>
      <c r="O13" s="66"/>
      <c r="P13" s="108"/>
      <c r="Q13" s="109"/>
      <c r="R13" s="42"/>
      <c r="S13" s="43"/>
      <c r="T13" s="38"/>
    </row>
    <row r="14" spans="1:20" ht="23.4" customHeight="1" x14ac:dyDescent="0.3">
      <c r="A14" s="88"/>
      <c r="B14" s="89"/>
      <c r="C14" s="93"/>
      <c r="D14" s="78" t="s">
        <v>144</v>
      </c>
      <c r="E14" s="78"/>
      <c r="F14" s="78"/>
      <c r="G14" s="78"/>
      <c r="H14" s="96" t="s">
        <v>145</v>
      </c>
      <c r="I14" s="96"/>
      <c r="J14" s="96"/>
      <c r="K14" s="97">
        <v>3</v>
      </c>
      <c r="L14" s="97"/>
      <c r="M14" s="97"/>
      <c r="N14" s="66" t="s">
        <v>123</v>
      </c>
      <c r="O14" s="66"/>
      <c r="P14" s="98"/>
      <c r="Q14" s="99"/>
    </row>
    <row r="15" spans="1:20" ht="23.4" customHeight="1" x14ac:dyDescent="0.3">
      <c r="A15" s="90"/>
      <c r="B15" s="91"/>
      <c r="C15" s="94"/>
      <c r="D15" s="78"/>
      <c r="E15" s="78"/>
      <c r="F15" s="78"/>
      <c r="G15" s="78"/>
      <c r="H15" s="96"/>
      <c r="I15" s="96"/>
      <c r="J15" s="96"/>
      <c r="K15" s="97"/>
      <c r="L15" s="97"/>
      <c r="M15" s="97"/>
      <c r="N15" s="66"/>
      <c r="O15" s="66"/>
      <c r="P15" s="100"/>
      <c r="Q15" s="101"/>
    </row>
    <row r="16" spans="1:20" ht="15" customHeight="1" x14ac:dyDescent="0.3">
      <c r="A16" s="111" t="s">
        <v>146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44"/>
      <c r="S16" s="44"/>
      <c r="T16" s="44"/>
    </row>
    <row r="17" spans="1:20" ht="15" customHeight="1" x14ac:dyDescent="0.3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44"/>
      <c r="S17" s="44"/>
      <c r="T17" s="44"/>
    </row>
    <row r="18" spans="1:20" ht="15.75" customHeight="1" thickBot="1" x14ac:dyDescent="0.3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45"/>
      <c r="S18" s="45"/>
      <c r="T18" s="45"/>
    </row>
    <row r="19" spans="1:20" ht="46.2" thickBot="1" x14ac:dyDescent="0.35">
      <c r="A19" s="46" t="s">
        <v>147</v>
      </c>
      <c r="B19" s="47" t="s">
        <v>148</v>
      </c>
      <c r="C19" s="47" t="s">
        <v>149</v>
      </c>
      <c r="D19" s="48"/>
      <c r="E19" s="49">
        <v>1</v>
      </c>
      <c r="F19" s="49">
        <v>2</v>
      </c>
      <c r="G19" s="49">
        <v>3</v>
      </c>
      <c r="H19" s="49">
        <v>4</v>
      </c>
      <c r="I19" s="49">
        <v>5</v>
      </c>
      <c r="J19" s="49">
        <v>6</v>
      </c>
      <c r="K19" s="49">
        <v>7</v>
      </c>
      <c r="L19" s="49">
        <v>8</v>
      </c>
      <c r="M19" s="49">
        <v>9</v>
      </c>
      <c r="N19" s="49">
        <v>10</v>
      </c>
      <c r="O19" s="49" t="s">
        <v>150</v>
      </c>
      <c r="P19" s="49" t="s">
        <v>151</v>
      </c>
      <c r="Q19" s="50" t="s">
        <v>152</v>
      </c>
      <c r="R19" s="51"/>
      <c r="S19" s="52"/>
      <c r="T19" s="52"/>
    </row>
    <row r="20" spans="1:20" ht="23.25" customHeight="1" x14ac:dyDescent="0.3">
      <c r="A20" s="113">
        <v>2</v>
      </c>
      <c r="B20" s="116" t="s">
        <v>159</v>
      </c>
      <c r="C20" s="116" t="s">
        <v>160</v>
      </c>
      <c r="D20" s="53" t="s">
        <v>153</v>
      </c>
      <c r="E20" s="54">
        <v>8.5</v>
      </c>
      <c r="F20" s="54">
        <v>17</v>
      </c>
      <c r="G20" s="54">
        <v>15</v>
      </c>
      <c r="H20" s="54">
        <v>10</v>
      </c>
      <c r="I20" s="54">
        <v>5.5</v>
      </c>
      <c r="J20" s="54">
        <v>4.5</v>
      </c>
      <c r="K20" s="54">
        <v>6.5</v>
      </c>
      <c r="L20" s="54"/>
      <c r="M20" s="54"/>
      <c r="N20" s="54"/>
      <c r="O20" s="54">
        <f>E20+F20+G20+H20+I20+J20+K20</f>
        <v>67</v>
      </c>
      <c r="P20" s="119">
        <v>192</v>
      </c>
      <c r="Q20" s="122">
        <v>1</v>
      </c>
    </row>
    <row r="21" spans="1:20" ht="23.25" customHeight="1" x14ac:dyDescent="0.3">
      <c r="A21" s="114"/>
      <c r="B21" s="117"/>
      <c r="C21" s="117"/>
      <c r="D21" s="53" t="s">
        <v>154</v>
      </c>
      <c r="E21" s="54">
        <v>7</v>
      </c>
      <c r="F21" s="54">
        <v>15</v>
      </c>
      <c r="G21" s="54">
        <v>16</v>
      </c>
      <c r="H21" s="54">
        <v>11</v>
      </c>
      <c r="I21" s="54">
        <v>7</v>
      </c>
      <c r="J21" s="54">
        <v>4</v>
      </c>
      <c r="K21" s="54">
        <v>7</v>
      </c>
      <c r="L21" s="54"/>
      <c r="M21" s="54"/>
      <c r="N21" s="54"/>
      <c r="O21" s="54">
        <f t="shared" ref="O21:O25" si="0">E21+F21+G21+H21+I21+J21+K21</f>
        <v>67</v>
      </c>
      <c r="P21" s="120"/>
      <c r="Q21" s="123"/>
    </row>
    <row r="22" spans="1:20" ht="23.25" customHeight="1" x14ac:dyDescent="0.3">
      <c r="A22" s="114"/>
      <c r="B22" s="117"/>
      <c r="C22" s="117"/>
      <c r="D22" s="53" t="s">
        <v>155</v>
      </c>
      <c r="E22" s="54">
        <v>6.5</v>
      </c>
      <c r="F22" s="54">
        <v>16</v>
      </c>
      <c r="G22" s="54">
        <v>15</v>
      </c>
      <c r="H22" s="54">
        <v>9</v>
      </c>
      <c r="I22" s="54">
        <v>6</v>
      </c>
      <c r="J22" s="54">
        <v>3</v>
      </c>
      <c r="K22" s="54">
        <v>6.5</v>
      </c>
      <c r="L22" s="54"/>
      <c r="M22" s="54"/>
      <c r="N22" s="54"/>
      <c r="O22" s="54">
        <f t="shared" si="0"/>
        <v>62</v>
      </c>
      <c r="P22" s="120"/>
      <c r="Q22" s="123"/>
      <c r="S22" s="55"/>
    </row>
    <row r="23" spans="1:20" ht="23.25" customHeight="1" x14ac:dyDescent="0.3">
      <c r="A23" s="114"/>
      <c r="B23" s="117"/>
      <c r="C23" s="117"/>
      <c r="D23" s="53" t="s">
        <v>156</v>
      </c>
      <c r="E23" s="54">
        <v>6.5</v>
      </c>
      <c r="F23" s="54">
        <v>17</v>
      </c>
      <c r="G23" s="54">
        <v>14</v>
      </c>
      <c r="H23" s="54">
        <v>8.5</v>
      </c>
      <c r="I23" s="54">
        <v>5.5</v>
      </c>
      <c r="J23" s="54">
        <v>4</v>
      </c>
      <c r="K23" s="54">
        <v>7.5</v>
      </c>
      <c r="L23" s="54"/>
      <c r="M23" s="54"/>
      <c r="N23" s="54"/>
      <c r="O23" s="54">
        <f t="shared" si="0"/>
        <v>63</v>
      </c>
      <c r="P23" s="120"/>
      <c r="Q23" s="123"/>
      <c r="S23" s="37"/>
    </row>
    <row r="24" spans="1:20" ht="23.25" customHeight="1" x14ac:dyDescent="0.3">
      <c r="A24" s="114"/>
      <c r="B24" s="117"/>
      <c r="C24" s="117"/>
      <c r="D24" s="53" t="s">
        <v>157</v>
      </c>
      <c r="E24" s="54">
        <v>6.5</v>
      </c>
      <c r="F24" s="54">
        <v>17</v>
      </c>
      <c r="G24" s="54">
        <v>14</v>
      </c>
      <c r="H24" s="54">
        <v>8.5</v>
      </c>
      <c r="I24" s="54">
        <v>5</v>
      </c>
      <c r="J24" s="54">
        <v>4</v>
      </c>
      <c r="K24" s="54">
        <v>7</v>
      </c>
      <c r="L24" s="54"/>
      <c r="M24" s="54"/>
      <c r="N24" s="54"/>
      <c r="O24" s="54">
        <f t="shared" si="0"/>
        <v>62</v>
      </c>
      <c r="P24" s="120"/>
      <c r="Q24" s="123"/>
    </row>
    <row r="25" spans="1:20" ht="24" customHeight="1" thickBot="1" x14ac:dyDescent="0.35">
      <c r="A25" s="115"/>
      <c r="B25" s="118"/>
      <c r="C25" s="118"/>
      <c r="D25" s="56" t="s">
        <v>158</v>
      </c>
      <c r="E25" s="57"/>
      <c r="F25" s="58"/>
      <c r="G25" s="57"/>
      <c r="H25" s="58"/>
      <c r="I25" s="57"/>
      <c r="J25" s="58"/>
      <c r="K25" s="58"/>
      <c r="L25" s="58"/>
      <c r="M25" s="58"/>
      <c r="N25" s="57"/>
      <c r="O25" s="54">
        <f t="shared" si="0"/>
        <v>0</v>
      </c>
      <c r="P25" s="121"/>
      <c r="Q25" s="124"/>
    </row>
    <row r="26" spans="1:20" ht="22.8" x14ac:dyDescent="0.3">
      <c r="A26" s="113">
        <v>12</v>
      </c>
      <c r="B26" s="116" t="s">
        <v>166</v>
      </c>
      <c r="C26" s="116" t="s">
        <v>167</v>
      </c>
      <c r="D26" s="53" t="s">
        <v>153</v>
      </c>
      <c r="E26" s="54">
        <v>8</v>
      </c>
      <c r="F26" s="54">
        <v>15.5</v>
      </c>
      <c r="G26" s="54">
        <v>13</v>
      </c>
      <c r="H26" s="54">
        <v>7.5</v>
      </c>
      <c r="I26" s="54">
        <v>5.5</v>
      </c>
      <c r="J26" s="54">
        <v>4.5</v>
      </c>
      <c r="K26" s="54">
        <v>6.5</v>
      </c>
      <c r="L26" s="54"/>
      <c r="M26" s="54"/>
      <c r="N26" s="54"/>
      <c r="O26" s="54">
        <f>E26+F26+G26+H26+I26+J26+K26</f>
        <v>60.5</v>
      </c>
      <c r="P26" s="119">
        <v>188</v>
      </c>
      <c r="Q26" s="122">
        <v>2</v>
      </c>
    </row>
    <row r="27" spans="1:20" ht="22.8" x14ac:dyDescent="0.3">
      <c r="A27" s="114"/>
      <c r="B27" s="117"/>
      <c r="C27" s="117"/>
      <c r="D27" s="53" t="s">
        <v>154</v>
      </c>
      <c r="E27" s="54">
        <v>7</v>
      </c>
      <c r="F27" s="54">
        <v>17</v>
      </c>
      <c r="G27" s="54">
        <v>17</v>
      </c>
      <c r="H27" s="54">
        <v>13</v>
      </c>
      <c r="I27" s="54">
        <v>7</v>
      </c>
      <c r="J27" s="54">
        <v>4</v>
      </c>
      <c r="K27" s="54">
        <v>7</v>
      </c>
      <c r="L27" s="54"/>
      <c r="M27" s="54"/>
      <c r="N27" s="54"/>
      <c r="O27" s="54">
        <f t="shared" ref="O27:O30" si="1">E27+F27+G27+H27+I27+J27+K27</f>
        <v>72</v>
      </c>
      <c r="P27" s="120"/>
      <c r="Q27" s="123"/>
    </row>
    <row r="28" spans="1:20" ht="22.8" x14ac:dyDescent="0.3">
      <c r="A28" s="114"/>
      <c r="B28" s="117"/>
      <c r="C28" s="117"/>
      <c r="D28" s="53" t="s">
        <v>155</v>
      </c>
      <c r="E28" s="54">
        <v>7.5</v>
      </c>
      <c r="F28" s="54">
        <v>16.5</v>
      </c>
      <c r="G28" s="54">
        <v>17</v>
      </c>
      <c r="H28" s="54">
        <v>8</v>
      </c>
      <c r="I28" s="54">
        <v>6</v>
      </c>
      <c r="J28" s="54">
        <v>4</v>
      </c>
      <c r="K28" s="54">
        <v>8</v>
      </c>
      <c r="L28" s="54"/>
      <c r="M28" s="54"/>
      <c r="N28" s="54"/>
      <c r="O28" s="54">
        <f t="shared" si="1"/>
        <v>67</v>
      </c>
      <c r="P28" s="120"/>
      <c r="Q28" s="123"/>
    </row>
    <row r="29" spans="1:20" ht="22.8" x14ac:dyDescent="0.3">
      <c r="A29" s="114"/>
      <c r="B29" s="117"/>
      <c r="C29" s="117"/>
      <c r="D29" s="53" t="s">
        <v>156</v>
      </c>
      <c r="E29" s="54">
        <v>6.5</v>
      </c>
      <c r="F29" s="54">
        <v>15</v>
      </c>
      <c r="G29" s="54">
        <v>13</v>
      </c>
      <c r="H29" s="54">
        <v>6.5</v>
      </c>
      <c r="I29" s="54">
        <v>5.5</v>
      </c>
      <c r="J29" s="54">
        <v>4</v>
      </c>
      <c r="K29" s="54">
        <v>7.5</v>
      </c>
      <c r="L29" s="54"/>
      <c r="M29" s="54"/>
      <c r="N29" s="54"/>
      <c r="O29" s="54">
        <f t="shared" si="1"/>
        <v>58</v>
      </c>
      <c r="P29" s="120"/>
      <c r="Q29" s="123"/>
    </row>
    <row r="30" spans="1:20" ht="22.8" x14ac:dyDescent="0.3">
      <c r="A30" s="114"/>
      <c r="B30" s="117"/>
      <c r="C30" s="117"/>
      <c r="D30" s="53" t="s">
        <v>157</v>
      </c>
      <c r="E30" s="54">
        <v>6</v>
      </c>
      <c r="F30" s="54">
        <v>16.5</v>
      </c>
      <c r="G30" s="54">
        <v>15</v>
      </c>
      <c r="H30" s="54">
        <v>7</v>
      </c>
      <c r="I30" s="54">
        <v>5</v>
      </c>
      <c r="J30" s="54">
        <v>4</v>
      </c>
      <c r="K30" s="54">
        <v>7</v>
      </c>
      <c r="L30" s="54"/>
      <c r="M30" s="54"/>
      <c r="N30" s="54"/>
      <c r="O30" s="54">
        <f t="shared" si="1"/>
        <v>60.5</v>
      </c>
      <c r="P30" s="120"/>
      <c r="Q30" s="123"/>
    </row>
    <row r="31" spans="1:20" ht="23.4" thickBot="1" x14ac:dyDescent="0.35">
      <c r="A31" s="115"/>
      <c r="B31" s="118"/>
      <c r="C31" s="118"/>
      <c r="D31" s="56" t="s">
        <v>158</v>
      </c>
      <c r="E31" s="57"/>
      <c r="F31" s="58"/>
      <c r="G31" s="57"/>
      <c r="H31" s="58"/>
      <c r="I31" s="57"/>
      <c r="J31" s="58"/>
      <c r="K31" s="58"/>
      <c r="L31" s="58"/>
      <c r="M31" s="58"/>
      <c r="N31" s="57"/>
      <c r="O31" s="54"/>
      <c r="P31" s="121"/>
      <c r="Q31" s="124"/>
    </row>
    <row r="32" spans="1:20" ht="22.8" customHeight="1" x14ac:dyDescent="0.3">
      <c r="A32" s="113">
        <v>4</v>
      </c>
      <c r="B32" s="116" t="s">
        <v>161</v>
      </c>
      <c r="C32" s="116" t="s">
        <v>162</v>
      </c>
      <c r="D32" s="53" t="s">
        <v>153</v>
      </c>
      <c r="E32" s="54">
        <v>7.5</v>
      </c>
      <c r="F32" s="54">
        <v>13</v>
      </c>
      <c r="G32" s="54">
        <v>16</v>
      </c>
      <c r="H32" s="54">
        <v>8.5</v>
      </c>
      <c r="I32" s="54">
        <v>6.5</v>
      </c>
      <c r="J32" s="54">
        <v>4</v>
      </c>
      <c r="K32" s="54">
        <v>6</v>
      </c>
      <c r="L32" s="54"/>
      <c r="M32" s="54"/>
      <c r="N32" s="54"/>
      <c r="O32" s="54">
        <f t="shared" ref="O32:O48" si="2">E32+F32+G32+H32+I32+J32+K32</f>
        <v>61.5</v>
      </c>
      <c r="P32" s="119">
        <v>174</v>
      </c>
      <c r="Q32" s="122">
        <v>3</v>
      </c>
    </row>
    <row r="33" spans="1:17" ht="22.8" x14ac:dyDescent="0.3">
      <c r="A33" s="114"/>
      <c r="B33" s="117"/>
      <c r="C33" s="117"/>
      <c r="D33" s="53" t="s">
        <v>154</v>
      </c>
      <c r="E33" s="54">
        <v>6</v>
      </c>
      <c r="F33" s="54">
        <v>16</v>
      </c>
      <c r="G33" s="54">
        <v>16</v>
      </c>
      <c r="H33" s="54">
        <v>12</v>
      </c>
      <c r="I33" s="54">
        <v>7</v>
      </c>
      <c r="J33" s="54">
        <v>3</v>
      </c>
      <c r="K33" s="54">
        <v>6</v>
      </c>
      <c r="L33" s="54"/>
      <c r="M33" s="54"/>
      <c r="N33" s="54"/>
      <c r="O33" s="54">
        <f t="shared" si="2"/>
        <v>66</v>
      </c>
      <c r="P33" s="120"/>
      <c r="Q33" s="123"/>
    </row>
    <row r="34" spans="1:17" ht="22.8" x14ac:dyDescent="0.3">
      <c r="A34" s="114"/>
      <c r="B34" s="117"/>
      <c r="C34" s="117"/>
      <c r="D34" s="53" t="s">
        <v>155</v>
      </c>
      <c r="E34" s="54">
        <v>6</v>
      </c>
      <c r="F34" s="54">
        <v>13.5</v>
      </c>
      <c r="G34" s="54">
        <v>16</v>
      </c>
      <c r="H34" s="54">
        <v>8</v>
      </c>
      <c r="I34" s="54">
        <v>6</v>
      </c>
      <c r="J34" s="54">
        <v>2.5</v>
      </c>
      <c r="K34" s="54">
        <v>6</v>
      </c>
      <c r="L34" s="54"/>
      <c r="M34" s="54"/>
      <c r="N34" s="54"/>
      <c r="O34" s="54">
        <f t="shared" si="2"/>
        <v>58</v>
      </c>
      <c r="P34" s="120"/>
      <c r="Q34" s="123"/>
    </row>
    <row r="35" spans="1:17" ht="22.8" x14ac:dyDescent="0.3">
      <c r="A35" s="114"/>
      <c r="B35" s="117"/>
      <c r="C35" s="117"/>
      <c r="D35" s="53" t="s">
        <v>156</v>
      </c>
      <c r="E35" s="54">
        <v>6</v>
      </c>
      <c r="F35" s="54">
        <v>13.5</v>
      </c>
      <c r="G35" s="54">
        <v>12.5</v>
      </c>
      <c r="H35" s="54">
        <v>7.5</v>
      </c>
      <c r="I35" s="54">
        <v>5</v>
      </c>
      <c r="J35" s="54">
        <v>3</v>
      </c>
      <c r="K35" s="54">
        <v>5.5</v>
      </c>
      <c r="L35" s="54"/>
      <c r="M35" s="54"/>
      <c r="N35" s="54"/>
      <c r="O35" s="54">
        <f t="shared" si="2"/>
        <v>53</v>
      </c>
      <c r="P35" s="120"/>
      <c r="Q35" s="123"/>
    </row>
    <row r="36" spans="1:17" ht="22.8" x14ac:dyDescent="0.3">
      <c r="A36" s="114"/>
      <c r="B36" s="117"/>
      <c r="C36" s="117"/>
      <c r="D36" s="53" t="s">
        <v>157</v>
      </c>
      <c r="E36" s="54">
        <v>6</v>
      </c>
      <c r="F36" s="54">
        <v>14</v>
      </c>
      <c r="G36" s="54">
        <v>13</v>
      </c>
      <c r="H36" s="54">
        <v>7.5</v>
      </c>
      <c r="I36" s="54">
        <v>5</v>
      </c>
      <c r="J36" s="54">
        <v>3.5</v>
      </c>
      <c r="K36" s="54">
        <v>6</v>
      </c>
      <c r="L36" s="54"/>
      <c r="M36" s="54"/>
      <c r="N36" s="54"/>
      <c r="O36" s="54">
        <f t="shared" si="2"/>
        <v>55</v>
      </c>
      <c r="P36" s="120"/>
      <c r="Q36" s="123"/>
    </row>
    <row r="37" spans="1:17" ht="23.4" thickBot="1" x14ac:dyDescent="0.35">
      <c r="A37" s="115"/>
      <c r="B37" s="118"/>
      <c r="C37" s="118"/>
      <c r="D37" s="56" t="s">
        <v>158</v>
      </c>
      <c r="E37" s="57"/>
      <c r="F37" s="58"/>
      <c r="G37" s="57"/>
      <c r="H37" s="58"/>
      <c r="I37" s="57"/>
      <c r="J37" s="58"/>
      <c r="K37" s="58"/>
      <c r="L37" s="58"/>
      <c r="M37" s="58"/>
      <c r="N37" s="57"/>
      <c r="O37" s="54">
        <f t="shared" si="2"/>
        <v>0</v>
      </c>
      <c r="P37" s="121"/>
      <c r="Q37" s="124"/>
    </row>
    <row r="38" spans="1:17" ht="22.8" x14ac:dyDescent="0.3">
      <c r="A38" s="113">
        <v>10</v>
      </c>
      <c r="B38" s="116" t="s">
        <v>165</v>
      </c>
      <c r="C38" s="116" t="s">
        <v>160</v>
      </c>
      <c r="D38" s="53" t="s">
        <v>153</v>
      </c>
      <c r="E38" s="54">
        <v>5.5</v>
      </c>
      <c r="F38" s="54">
        <v>12</v>
      </c>
      <c r="G38" s="54">
        <v>9</v>
      </c>
      <c r="H38" s="54">
        <v>6</v>
      </c>
      <c r="I38" s="54">
        <v>6</v>
      </c>
      <c r="J38" s="54">
        <v>4.5</v>
      </c>
      <c r="K38" s="54">
        <v>5</v>
      </c>
      <c r="L38" s="54"/>
      <c r="M38" s="54"/>
      <c r="N38" s="54"/>
      <c r="O38" s="54">
        <f t="shared" si="2"/>
        <v>48</v>
      </c>
      <c r="P38" s="119">
        <v>150</v>
      </c>
      <c r="Q38" s="122">
        <v>4</v>
      </c>
    </row>
    <row r="39" spans="1:17" ht="21.75" customHeight="1" x14ac:dyDescent="0.3">
      <c r="A39" s="114"/>
      <c r="B39" s="117"/>
      <c r="C39" s="117"/>
      <c r="D39" s="53" t="s">
        <v>154</v>
      </c>
      <c r="E39" s="54">
        <v>6</v>
      </c>
      <c r="F39" s="54">
        <v>14</v>
      </c>
      <c r="G39" s="54">
        <v>13</v>
      </c>
      <c r="H39" s="54">
        <v>10</v>
      </c>
      <c r="I39" s="54">
        <v>7</v>
      </c>
      <c r="J39" s="54">
        <v>2</v>
      </c>
      <c r="K39" s="54">
        <v>5</v>
      </c>
      <c r="L39" s="54"/>
      <c r="M39" s="54"/>
      <c r="N39" s="54"/>
      <c r="O39" s="54">
        <f t="shared" si="2"/>
        <v>57</v>
      </c>
      <c r="P39" s="120"/>
      <c r="Q39" s="123"/>
    </row>
    <row r="40" spans="1:17" ht="22.8" x14ac:dyDescent="0.3">
      <c r="A40" s="114"/>
      <c r="B40" s="117"/>
      <c r="C40" s="117"/>
      <c r="D40" s="53" t="s">
        <v>155</v>
      </c>
      <c r="E40" s="54">
        <v>5.5</v>
      </c>
      <c r="F40" s="54">
        <v>13</v>
      </c>
      <c r="G40" s="54">
        <v>13</v>
      </c>
      <c r="H40" s="54">
        <v>8</v>
      </c>
      <c r="I40" s="54">
        <v>5.5</v>
      </c>
      <c r="J40" s="54">
        <v>2</v>
      </c>
      <c r="K40" s="54">
        <v>5</v>
      </c>
      <c r="L40" s="54"/>
      <c r="M40" s="54"/>
      <c r="N40" s="54"/>
      <c r="O40" s="54">
        <f t="shared" si="2"/>
        <v>52</v>
      </c>
      <c r="P40" s="120"/>
      <c r="Q40" s="123"/>
    </row>
    <row r="41" spans="1:17" ht="22.8" x14ac:dyDescent="0.3">
      <c r="A41" s="114"/>
      <c r="B41" s="117"/>
      <c r="C41" s="117"/>
      <c r="D41" s="53" t="s">
        <v>156</v>
      </c>
      <c r="E41" s="54">
        <v>5.5</v>
      </c>
      <c r="F41" s="54">
        <v>11.5</v>
      </c>
      <c r="G41" s="54">
        <v>10.5</v>
      </c>
      <c r="H41" s="54">
        <v>7</v>
      </c>
      <c r="I41" s="54">
        <v>5</v>
      </c>
      <c r="J41" s="54">
        <v>2.5</v>
      </c>
      <c r="K41" s="54">
        <v>5.5</v>
      </c>
      <c r="L41" s="54"/>
      <c r="M41" s="54"/>
      <c r="N41" s="54"/>
      <c r="O41" s="54">
        <f t="shared" si="2"/>
        <v>47.5</v>
      </c>
      <c r="P41" s="120"/>
      <c r="Q41" s="123"/>
    </row>
    <row r="42" spans="1:17" ht="22.8" x14ac:dyDescent="0.3">
      <c r="A42" s="114"/>
      <c r="B42" s="117"/>
      <c r="C42" s="117"/>
      <c r="D42" s="53" t="s">
        <v>157</v>
      </c>
      <c r="E42" s="54">
        <v>6.5</v>
      </c>
      <c r="F42" s="54">
        <v>11.5</v>
      </c>
      <c r="G42" s="54">
        <v>11</v>
      </c>
      <c r="H42" s="54">
        <v>6.5</v>
      </c>
      <c r="I42" s="54">
        <v>5</v>
      </c>
      <c r="J42" s="54">
        <v>3.5</v>
      </c>
      <c r="K42" s="54">
        <v>6</v>
      </c>
      <c r="L42" s="54"/>
      <c r="M42" s="54"/>
      <c r="N42" s="54"/>
      <c r="O42" s="54">
        <f t="shared" si="2"/>
        <v>50</v>
      </c>
      <c r="P42" s="120"/>
      <c r="Q42" s="123"/>
    </row>
    <row r="43" spans="1:17" ht="23.4" thickBot="1" x14ac:dyDescent="0.35">
      <c r="A43" s="115"/>
      <c r="B43" s="118"/>
      <c r="C43" s="118"/>
      <c r="D43" s="56" t="s">
        <v>158</v>
      </c>
      <c r="E43" s="57"/>
      <c r="F43" s="58"/>
      <c r="G43" s="57"/>
      <c r="H43" s="58"/>
      <c r="I43" s="57"/>
      <c r="J43" s="58"/>
      <c r="K43" s="58"/>
      <c r="L43" s="58"/>
      <c r="M43" s="58"/>
      <c r="N43" s="57"/>
      <c r="O43" s="54">
        <f t="shared" si="2"/>
        <v>0</v>
      </c>
      <c r="P43" s="121"/>
      <c r="Q43" s="124"/>
    </row>
    <row r="44" spans="1:17" ht="22.8" customHeight="1" x14ac:dyDescent="0.3">
      <c r="A44" s="113">
        <v>6</v>
      </c>
      <c r="B44" s="116" t="s">
        <v>163</v>
      </c>
      <c r="C44" s="116" t="s">
        <v>160</v>
      </c>
      <c r="D44" s="53" t="s">
        <v>153</v>
      </c>
      <c r="E44" s="54">
        <v>7</v>
      </c>
      <c r="F44" s="54">
        <v>11</v>
      </c>
      <c r="G44" s="54">
        <v>10</v>
      </c>
      <c r="H44" s="54">
        <v>6</v>
      </c>
      <c r="I44" s="54">
        <v>5</v>
      </c>
      <c r="J44" s="54">
        <v>3.5</v>
      </c>
      <c r="K44" s="54">
        <v>5</v>
      </c>
      <c r="L44" s="54"/>
      <c r="M44" s="54"/>
      <c r="N44" s="54"/>
      <c r="O44" s="54">
        <f t="shared" si="2"/>
        <v>47.5</v>
      </c>
      <c r="P44" s="119">
        <v>145</v>
      </c>
      <c r="Q44" s="122">
        <v>5</v>
      </c>
    </row>
    <row r="45" spans="1:17" ht="22.8" x14ac:dyDescent="0.3">
      <c r="A45" s="114"/>
      <c r="B45" s="117"/>
      <c r="C45" s="117"/>
      <c r="D45" s="53" t="s">
        <v>154</v>
      </c>
      <c r="E45" s="54">
        <v>6</v>
      </c>
      <c r="F45" s="54">
        <v>12</v>
      </c>
      <c r="G45" s="54">
        <v>13</v>
      </c>
      <c r="H45" s="54">
        <v>10</v>
      </c>
      <c r="I45" s="54">
        <v>6</v>
      </c>
      <c r="J45" s="54">
        <v>2</v>
      </c>
      <c r="K45" s="54">
        <v>5</v>
      </c>
      <c r="L45" s="54"/>
      <c r="M45" s="54"/>
      <c r="N45" s="54"/>
      <c r="O45" s="54">
        <f t="shared" si="2"/>
        <v>54</v>
      </c>
      <c r="P45" s="120"/>
      <c r="Q45" s="123"/>
    </row>
    <row r="46" spans="1:17" ht="22.8" x14ac:dyDescent="0.3">
      <c r="A46" s="114"/>
      <c r="B46" s="117"/>
      <c r="C46" s="117"/>
      <c r="D46" s="53" t="s">
        <v>155</v>
      </c>
      <c r="E46" s="54">
        <v>6.5</v>
      </c>
      <c r="F46" s="54">
        <v>11</v>
      </c>
      <c r="G46" s="54">
        <v>13</v>
      </c>
      <c r="H46" s="54">
        <v>6</v>
      </c>
      <c r="I46" s="54">
        <v>5.5</v>
      </c>
      <c r="J46" s="54">
        <v>2</v>
      </c>
      <c r="K46" s="54">
        <v>5</v>
      </c>
      <c r="L46" s="54"/>
      <c r="M46" s="54"/>
      <c r="N46" s="54"/>
      <c r="O46" s="54">
        <f t="shared" si="2"/>
        <v>49</v>
      </c>
      <c r="P46" s="120"/>
      <c r="Q46" s="123"/>
    </row>
    <row r="47" spans="1:17" ht="22.8" x14ac:dyDescent="0.3">
      <c r="A47" s="114"/>
      <c r="B47" s="117"/>
      <c r="C47" s="117"/>
      <c r="D47" s="53" t="s">
        <v>156</v>
      </c>
      <c r="E47" s="54">
        <v>5.5</v>
      </c>
      <c r="F47" s="54">
        <v>11</v>
      </c>
      <c r="G47" s="54">
        <v>10.5</v>
      </c>
      <c r="H47" s="54">
        <v>6.5</v>
      </c>
      <c r="I47" s="54">
        <v>4.5</v>
      </c>
      <c r="J47" s="54">
        <v>2.5</v>
      </c>
      <c r="K47" s="54">
        <v>5</v>
      </c>
      <c r="L47" s="54"/>
      <c r="M47" s="54"/>
      <c r="N47" s="54"/>
      <c r="O47" s="54">
        <f t="shared" si="2"/>
        <v>45.5</v>
      </c>
      <c r="P47" s="120"/>
      <c r="Q47" s="123"/>
    </row>
    <row r="48" spans="1:17" ht="22.8" x14ac:dyDescent="0.3">
      <c r="A48" s="114"/>
      <c r="B48" s="117"/>
      <c r="C48" s="117"/>
      <c r="D48" s="53" t="s">
        <v>157</v>
      </c>
      <c r="E48" s="54">
        <v>6.5</v>
      </c>
      <c r="F48" s="54">
        <v>11</v>
      </c>
      <c r="G48" s="54">
        <v>11</v>
      </c>
      <c r="H48" s="54">
        <v>6.5</v>
      </c>
      <c r="I48" s="54">
        <v>4</v>
      </c>
      <c r="J48" s="54">
        <v>3.5</v>
      </c>
      <c r="K48" s="54">
        <v>6</v>
      </c>
      <c r="L48" s="54"/>
      <c r="M48" s="54"/>
      <c r="N48" s="54"/>
      <c r="O48" s="54">
        <f t="shared" si="2"/>
        <v>48.5</v>
      </c>
      <c r="P48" s="120"/>
      <c r="Q48" s="123"/>
    </row>
    <row r="49" spans="1:18" ht="29.4" thickBot="1" x14ac:dyDescent="0.6">
      <c r="A49" s="115"/>
      <c r="B49" s="118"/>
      <c r="C49" s="118"/>
      <c r="D49" s="56" t="s">
        <v>158</v>
      </c>
      <c r="E49" s="57">
        <v>5</v>
      </c>
      <c r="F49" s="58"/>
      <c r="G49" s="57"/>
      <c r="H49" s="58"/>
      <c r="I49" s="57"/>
      <c r="J49" s="58"/>
      <c r="K49" s="58"/>
      <c r="L49" s="58"/>
      <c r="M49" s="58"/>
      <c r="N49" s="57"/>
      <c r="O49" s="54">
        <v>-15</v>
      </c>
      <c r="P49" s="121"/>
      <c r="Q49" s="124"/>
      <c r="R49" s="61" t="s">
        <v>247</v>
      </c>
    </row>
    <row r="50" spans="1:18" ht="22.95" customHeight="1" x14ac:dyDescent="0.3">
      <c r="A50" s="113">
        <v>8</v>
      </c>
      <c r="B50" s="116" t="s">
        <v>164</v>
      </c>
      <c r="C50" s="116" t="s">
        <v>160</v>
      </c>
      <c r="D50" s="53" t="s">
        <v>153</v>
      </c>
      <c r="E50" s="54">
        <v>5</v>
      </c>
      <c r="F50" s="54">
        <v>12</v>
      </c>
      <c r="G50" s="54">
        <v>12.5</v>
      </c>
      <c r="H50" s="54">
        <v>7</v>
      </c>
      <c r="I50" s="54">
        <v>4</v>
      </c>
      <c r="J50" s="54">
        <v>4</v>
      </c>
      <c r="K50" s="54">
        <v>5.5</v>
      </c>
      <c r="L50" s="54"/>
      <c r="M50" s="54"/>
      <c r="N50" s="54"/>
      <c r="O50" s="54">
        <f>E50+F50+G50+H50+I50+J50+K50</f>
        <v>50</v>
      </c>
      <c r="P50" s="119">
        <v>129.5</v>
      </c>
      <c r="Q50" s="122">
        <v>6</v>
      </c>
    </row>
    <row r="51" spans="1:18" ht="22.8" x14ac:dyDescent="0.3">
      <c r="A51" s="114"/>
      <c r="B51" s="117"/>
      <c r="C51" s="117"/>
      <c r="D51" s="53" t="s">
        <v>154</v>
      </c>
      <c r="E51" s="54">
        <v>5</v>
      </c>
      <c r="F51" s="54">
        <v>16</v>
      </c>
      <c r="G51" s="54">
        <v>17</v>
      </c>
      <c r="H51" s="54">
        <v>13</v>
      </c>
      <c r="I51" s="54">
        <v>7</v>
      </c>
      <c r="J51" s="54">
        <v>3</v>
      </c>
      <c r="K51" s="54">
        <v>6</v>
      </c>
      <c r="L51" s="54"/>
      <c r="M51" s="54"/>
      <c r="N51" s="54"/>
      <c r="O51" s="54">
        <f>E51+F51+G51+H51+I51+J51+K51</f>
        <v>67</v>
      </c>
      <c r="P51" s="120"/>
      <c r="Q51" s="123"/>
    </row>
    <row r="52" spans="1:18" ht="22.8" x14ac:dyDescent="0.3">
      <c r="A52" s="114"/>
      <c r="B52" s="117"/>
      <c r="C52" s="117"/>
      <c r="D52" s="53" t="s">
        <v>155</v>
      </c>
      <c r="E52" s="54">
        <v>5</v>
      </c>
      <c r="F52" s="54">
        <v>15</v>
      </c>
      <c r="G52" s="54">
        <v>14</v>
      </c>
      <c r="H52" s="54">
        <v>8</v>
      </c>
      <c r="I52" s="54">
        <v>6</v>
      </c>
      <c r="J52" s="54">
        <v>2</v>
      </c>
      <c r="K52" s="54">
        <v>6</v>
      </c>
      <c r="L52" s="54"/>
      <c r="M52" s="54"/>
      <c r="N52" s="54"/>
      <c r="O52" s="54">
        <f>E52+F52+G52+H52+I52+J52+K52</f>
        <v>56</v>
      </c>
      <c r="P52" s="120"/>
      <c r="Q52" s="123"/>
    </row>
    <row r="53" spans="1:18" ht="22.8" x14ac:dyDescent="0.3">
      <c r="A53" s="114"/>
      <c r="B53" s="117"/>
      <c r="C53" s="117"/>
      <c r="D53" s="53" t="s">
        <v>156</v>
      </c>
      <c r="E53" s="54">
        <v>6</v>
      </c>
      <c r="F53" s="54">
        <v>12</v>
      </c>
      <c r="G53" s="54">
        <v>11.5</v>
      </c>
      <c r="H53" s="54">
        <v>8.5</v>
      </c>
      <c r="I53" s="54">
        <v>4.5</v>
      </c>
      <c r="J53" s="54">
        <v>3</v>
      </c>
      <c r="K53" s="54">
        <v>5.5</v>
      </c>
      <c r="L53" s="54"/>
      <c r="M53" s="54"/>
      <c r="N53" s="54"/>
      <c r="O53" s="54">
        <f>E53+F53+G53+H53+I53+J53+K53</f>
        <v>51</v>
      </c>
      <c r="P53" s="120"/>
      <c r="Q53" s="123"/>
    </row>
    <row r="54" spans="1:18" ht="22.8" x14ac:dyDescent="0.3">
      <c r="A54" s="114"/>
      <c r="B54" s="117"/>
      <c r="C54" s="117"/>
      <c r="D54" s="53" t="s">
        <v>157</v>
      </c>
      <c r="E54" s="54">
        <v>5.5</v>
      </c>
      <c r="F54" s="54">
        <v>13</v>
      </c>
      <c r="G54" s="54">
        <v>12.5</v>
      </c>
      <c r="H54" s="54">
        <v>7</v>
      </c>
      <c r="I54" s="54">
        <v>5</v>
      </c>
      <c r="J54" s="54">
        <v>3.5</v>
      </c>
      <c r="K54" s="54">
        <v>6</v>
      </c>
      <c r="L54" s="54"/>
      <c r="M54" s="54"/>
      <c r="N54" s="54"/>
      <c r="O54" s="54">
        <f>E54+F54+G54+H54+I54+J54+K54</f>
        <v>52.5</v>
      </c>
      <c r="P54" s="120"/>
      <c r="Q54" s="123"/>
    </row>
    <row r="55" spans="1:18" ht="29.4" thickBot="1" x14ac:dyDescent="0.6">
      <c r="A55" s="115"/>
      <c r="B55" s="118"/>
      <c r="C55" s="118"/>
      <c r="D55" s="56" t="s">
        <v>158</v>
      </c>
      <c r="E55" s="57" t="s">
        <v>248</v>
      </c>
      <c r="F55" s="58"/>
      <c r="G55" s="57"/>
      <c r="H55" s="58"/>
      <c r="I55" s="57"/>
      <c r="J55" s="58"/>
      <c r="K55" s="58"/>
      <c r="L55" s="58"/>
      <c r="M55" s="58"/>
      <c r="N55" s="57"/>
      <c r="O55" s="54">
        <v>-30</v>
      </c>
      <c r="P55" s="121"/>
      <c r="Q55" s="124"/>
      <c r="R55" s="61" t="s">
        <v>249</v>
      </c>
    </row>
  </sheetData>
  <mergeCells count="89">
    <mergeCell ref="A26:A31"/>
    <mergeCell ref="B26:B31"/>
    <mergeCell ref="C26:C31"/>
    <mergeCell ref="P26:P31"/>
    <mergeCell ref="Q26:Q31"/>
    <mergeCell ref="A50:A55"/>
    <mergeCell ref="B50:B55"/>
    <mergeCell ref="C50:C55"/>
    <mergeCell ref="P50:P55"/>
    <mergeCell ref="Q50:Q55"/>
    <mergeCell ref="A38:A43"/>
    <mergeCell ref="B38:B43"/>
    <mergeCell ref="C38:C43"/>
    <mergeCell ref="P38:P43"/>
    <mergeCell ref="Q38:Q43"/>
    <mergeCell ref="A32:A37"/>
    <mergeCell ref="B32:B37"/>
    <mergeCell ref="C32:C37"/>
    <mergeCell ref="P32:P37"/>
    <mergeCell ref="Q32:Q37"/>
    <mergeCell ref="A44:A49"/>
    <mergeCell ref="B44:B49"/>
    <mergeCell ref="C44:C49"/>
    <mergeCell ref="P44:P49"/>
    <mergeCell ref="Q44:Q49"/>
    <mergeCell ref="A16:Q18"/>
    <mergeCell ref="A20:A25"/>
    <mergeCell ref="B20:B25"/>
    <mergeCell ref="C20:C25"/>
    <mergeCell ref="P20:P25"/>
    <mergeCell ref="Q20:Q25"/>
    <mergeCell ref="S11:S12"/>
    <mergeCell ref="D14:G15"/>
    <mergeCell ref="H14:J15"/>
    <mergeCell ref="K14:M15"/>
    <mergeCell ref="N14:O15"/>
    <mergeCell ref="P14:Q15"/>
    <mergeCell ref="R10:R12"/>
    <mergeCell ref="D11:G13"/>
    <mergeCell ref="H11:J13"/>
    <mergeCell ref="K11:M13"/>
    <mergeCell ref="N11:O13"/>
    <mergeCell ref="P11:Q13"/>
    <mergeCell ref="P9:Q10"/>
    <mergeCell ref="P8:Q8"/>
    <mergeCell ref="A10:B15"/>
    <mergeCell ref="C10:C15"/>
    <mergeCell ref="D10:G10"/>
    <mergeCell ref="H10:J10"/>
    <mergeCell ref="A9:B9"/>
    <mergeCell ref="D9:G9"/>
    <mergeCell ref="H9:J9"/>
    <mergeCell ref="K9:M9"/>
    <mergeCell ref="N9:O9"/>
    <mergeCell ref="K10:M10"/>
    <mergeCell ref="N10:O10"/>
    <mergeCell ref="A8:B8"/>
    <mergeCell ref="D8:G8"/>
    <mergeCell ref="H8:J8"/>
    <mergeCell ref="K8:M8"/>
    <mergeCell ref="N8:O8"/>
    <mergeCell ref="A7:B7"/>
    <mergeCell ref="D7:G7"/>
    <mergeCell ref="H7:J7"/>
    <mergeCell ref="K7:M7"/>
    <mergeCell ref="N5:O5"/>
    <mergeCell ref="R5:R6"/>
    <mergeCell ref="A6:B6"/>
    <mergeCell ref="D6:G6"/>
    <mergeCell ref="H6:J6"/>
    <mergeCell ref="K6:M6"/>
    <mergeCell ref="N6:O6"/>
    <mergeCell ref="P5:Q6"/>
    <mergeCell ref="S6:S7"/>
    <mergeCell ref="P7:Q7"/>
    <mergeCell ref="N7:O7"/>
    <mergeCell ref="A1:S3"/>
    <mergeCell ref="T1:T7"/>
    <mergeCell ref="A4:B4"/>
    <mergeCell ref="D4:G4"/>
    <mergeCell ref="H4:J4"/>
    <mergeCell ref="K4:M4"/>
    <mergeCell ref="N4:O4"/>
    <mergeCell ref="P4:Q4"/>
    <mergeCell ref="S4:S5"/>
    <mergeCell ref="A5:B5"/>
    <mergeCell ref="D5:G5"/>
    <mergeCell ref="H5:J5"/>
    <mergeCell ref="K5:M5"/>
  </mergeCells>
  <pageMargins left="0.7" right="0.7" top="0.75" bottom="0.75" header="0.3" footer="0.3"/>
  <pageSetup paperSize="9" scale="4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T85"/>
  <sheetViews>
    <sheetView tabSelected="1" topLeftCell="A10" zoomScale="70" zoomScaleNormal="70" workbookViewId="0">
      <selection activeCell="E37" sqref="E37"/>
    </sheetView>
  </sheetViews>
  <sheetFormatPr defaultRowHeight="14.4" x14ac:dyDescent="0.3"/>
  <cols>
    <col min="1" max="1" width="6.6640625" customWidth="1"/>
    <col min="2" max="2" width="24.109375" customWidth="1"/>
    <col min="3" max="3" width="32" customWidth="1"/>
    <col min="5" max="6" width="11.109375" bestFit="1" customWidth="1"/>
    <col min="7" max="7" width="10.77734375" customWidth="1"/>
    <col min="8" max="9" width="9.44140625" bestFit="1" customWidth="1"/>
    <col min="10" max="10" width="16.33203125" customWidth="1"/>
    <col min="11" max="11" width="9.6640625" customWidth="1"/>
    <col min="12" max="12" width="9.5546875" customWidth="1"/>
    <col min="13" max="13" width="9.6640625" customWidth="1"/>
    <col min="14" max="14" width="9.44140625" bestFit="1" customWidth="1"/>
    <col min="15" max="15" width="17.33203125" customWidth="1"/>
    <col min="16" max="16" width="26.44140625" customWidth="1"/>
    <col min="17" max="17" width="29.88671875" customWidth="1"/>
    <col min="18" max="18" width="31.6640625" customWidth="1"/>
    <col min="19" max="19" width="8.5546875" customWidth="1"/>
    <col min="20" max="20" width="29.109375" bestFit="1" customWidth="1"/>
  </cols>
  <sheetData>
    <row r="1" spans="1:20" ht="15" customHeight="1" x14ac:dyDescent="0.3">
      <c r="A1" s="67" t="s">
        <v>116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9"/>
      <c r="T1" s="75"/>
    </row>
    <row r="2" spans="1:20" ht="15" customHeight="1" x14ac:dyDescent="0.3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  <c r="T2" s="75"/>
    </row>
    <row r="3" spans="1:20" ht="15.75" customHeight="1" thickBot="1" x14ac:dyDescent="0.35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3"/>
      <c r="S3" s="74"/>
      <c r="T3" s="75"/>
    </row>
    <row r="4" spans="1:20" ht="53.4" customHeight="1" x14ac:dyDescent="0.45">
      <c r="A4" s="76"/>
      <c r="B4" s="76"/>
      <c r="C4" s="31"/>
      <c r="D4" s="77" t="s">
        <v>117</v>
      </c>
      <c r="E4" s="77"/>
      <c r="F4" s="77"/>
      <c r="G4" s="77"/>
      <c r="H4" s="77" t="s">
        <v>118</v>
      </c>
      <c r="I4" s="77"/>
      <c r="J4" s="77"/>
      <c r="K4" s="77" t="s">
        <v>119</v>
      </c>
      <c r="L4" s="77"/>
      <c r="M4" s="77"/>
      <c r="N4" s="77" t="s">
        <v>120</v>
      </c>
      <c r="O4" s="77"/>
      <c r="P4" s="78"/>
      <c r="Q4" s="78"/>
      <c r="R4" s="32"/>
      <c r="S4" s="79"/>
      <c r="T4" s="75"/>
    </row>
    <row r="5" spans="1:20" ht="63" customHeight="1" x14ac:dyDescent="0.3">
      <c r="A5" s="81"/>
      <c r="B5" s="81"/>
      <c r="C5" s="33"/>
      <c r="D5" s="78" t="s">
        <v>121</v>
      </c>
      <c r="E5" s="78"/>
      <c r="F5" s="78"/>
      <c r="G5" s="78"/>
      <c r="H5" s="132" t="s">
        <v>202</v>
      </c>
      <c r="I5" s="133"/>
      <c r="J5" s="134"/>
      <c r="K5" s="82">
        <v>2</v>
      </c>
      <c r="L5" s="82"/>
      <c r="M5" s="82"/>
      <c r="N5" s="66" t="s">
        <v>123</v>
      </c>
      <c r="O5" s="66"/>
      <c r="P5" s="65" t="s">
        <v>124</v>
      </c>
      <c r="Q5" s="65"/>
      <c r="R5" s="83"/>
      <c r="S5" s="80"/>
      <c r="T5" s="75"/>
    </row>
    <row r="6" spans="1:20" ht="51.6" customHeight="1" x14ac:dyDescent="0.3">
      <c r="A6" s="81" t="s">
        <v>125</v>
      </c>
      <c r="B6" s="81"/>
      <c r="C6" s="33" t="s">
        <v>126</v>
      </c>
      <c r="D6" s="78" t="s">
        <v>127</v>
      </c>
      <c r="E6" s="78"/>
      <c r="F6" s="78"/>
      <c r="G6" s="78"/>
      <c r="H6" s="85" t="s">
        <v>203</v>
      </c>
      <c r="I6" s="85"/>
      <c r="J6" s="85"/>
      <c r="K6" s="82">
        <v>1</v>
      </c>
      <c r="L6" s="82"/>
      <c r="M6" s="82"/>
      <c r="N6" s="66" t="s">
        <v>123</v>
      </c>
      <c r="O6" s="66"/>
      <c r="P6" s="65"/>
      <c r="Q6" s="65"/>
      <c r="R6" s="84"/>
      <c r="S6" s="64"/>
      <c r="T6" s="75"/>
    </row>
    <row r="7" spans="1:20" ht="69" customHeight="1" x14ac:dyDescent="0.3">
      <c r="A7" s="81" t="s">
        <v>129</v>
      </c>
      <c r="B7" s="81"/>
      <c r="C7" s="33" t="s">
        <v>174</v>
      </c>
      <c r="D7" s="78" t="s">
        <v>130</v>
      </c>
      <c r="E7" s="78"/>
      <c r="F7" s="78"/>
      <c r="G7" s="78"/>
      <c r="H7" s="85" t="s">
        <v>204</v>
      </c>
      <c r="I7" s="85"/>
      <c r="J7" s="85"/>
      <c r="K7" s="82">
        <v>1</v>
      </c>
      <c r="L7" s="82"/>
      <c r="M7" s="82"/>
      <c r="N7" s="66" t="s">
        <v>123</v>
      </c>
      <c r="O7" s="66"/>
      <c r="P7" s="65" t="s">
        <v>132</v>
      </c>
      <c r="Q7" s="65"/>
      <c r="R7" s="34"/>
      <c r="S7" s="64"/>
      <c r="T7" s="75"/>
    </row>
    <row r="8" spans="1:20" ht="68.25" customHeight="1" x14ac:dyDescent="0.3">
      <c r="A8" s="81" t="s">
        <v>133</v>
      </c>
      <c r="B8" s="81"/>
      <c r="C8" s="35" t="s">
        <v>201</v>
      </c>
      <c r="D8" s="78" t="s">
        <v>135</v>
      </c>
      <c r="E8" s="78"/>
      <c r="F8" s="78"/>
      <c r="G8" s="78"/>
      <c r="H8" s="85" t="s">
        <v>205</v>
      </c>
      <c r="I8" s="85"/>
      <c r="J8" s="85"/>
      <c r="K8" s="82">
        <v>2</v>
      </c>
      <c r="L8" s="82"/>
      <c r="M8" s="82"/>
      <c r="N8" s="66" t="s">
        <v>123</v>
      </c>
      <c r="O8" s="66"/>
      <c r="P8" s="65" t="s">
        <v>137</v>
      </c>
      <c r="Q8" s="65"/>
      <c r="R8" s="36"/>
      <c r="S8" s="37"/>
      <c r="T8" s="38"/>
    </row>
    <row r="9" spans="1:20" ht="60.6" customHeight="1" x14ac:dyDescent="0.3">
      <c r="A9" s="81" t="s">
        <v>138</v>
      </c>
      <c r="B9" s="81"/>
      <c r="C9" s="60" t="s">
        <v>139</v>
      </c>
      <c r="D9" s="78" t="s">
        <v>140</v>
      </c>
      <c r="E9" s="78"/>
      <c r="F9" s="78"/>
      <c r="G9" s="78"/>
      <c r="H9" s="132" t="s">
        <v>206</v>
      </c>
      <c r="I9" s="133"/>
      <c r="J9" s="134"/>
      <c r="K9" s="82">
        <v>1</v>
      </c>
      <c r="L9" s="82"/>
      <c r="M9" s="82"/>
      <c r="N9" s="66" t="s">
        <v>123</v>
      </c>
      <c r="O9" s="66"/>
      <c r="P9" s="110" t="s">
        <v>142</v>
      </c>
      <c r="Q9" s="110"/>
      <c r="R9" s="36"/>
      <c r="S9" s="37"/>
      <c r="T9" s="40"/>
    </row>
    <row r="10" spans="1:20" ht="20.25" customHeight="1" x14ac:dyDescent="0.3">
      <c r="A10" s="86"/>
      <c r="B10" s="87"/>
      <c r="C10" s="92"/>
      <c r="D10" s="78"/>
      <c r="E10" s="78"/>
      <c r="F10" s="78"/>
      <c r="G10" s="78"/>
      <c r="H10" s="82"/>
      <c r="I10" s="82"/>
      <c r="J10" s="82"/>
      <c r="K10" s="82"/>
      <c r="L10" s="82"/>
      <c r="M10" s="82"/>
      <c r="N10" s="66"/>
      <c r="O10" s="66"/>
      <c r="P10" s="110"/>
      <c r="Q10" s="110"/>
      <c r="R10" s="102"/>
      <c r="S10" s="41"/>
      <c r="T10" s="40"/>
    </row>
    <row r="11" spans="1:20" ht="21" customHeight="1" x14ac:dyDescent="0.3">
      <c r="A11" s="88"/>
      <c r="B11" s="89"/>
      <c r="C11" s="93"/>
      <c r="D11" s="78" t="s">
        <v>143</v>
      </c>
      <c r="E11" s="78"/>
      <c r="F11" s="78"/>
      <c r="G11" s="78"/>
      <c r="H11" s="135" t="s">
        <v>205</v>
      </c>
      <c r="I11" s="136"/>
      <c r="J11" s="137"/>
      <c r="K11" s="82">
        <v>2</v>
      </c>
      <c r="L11" s="82"/>
      <c r="M11" s="82"/>
      <c r="N11" s="66" t="s">
        <v>123</v>
      </c>
      <c r="O11" s="66"/>
      <c r="P11" s="104"/>
      <c r="Q11" s="105"/>
      <c r="R11" s="83"/>
      <c r="S11" s="95"/>
      <c r="T11" s="40"/>
    </row>
    <row r="12" spans="1:20" ht="21" customHeight="1" x14ac:dyDescent="0.3">
      <c r="A12" s="88"/>
      <c r="B12" s="89"/>
      <c r="C12" s="93"/>
      <c r="D12" s="78"/>
      <c r="E12" s="78"/>
      <c r="F12" s="78"/>
      <c r="G12" s="78"/>
      <c r="H12" s="138"/>
      <c r="I12" s="139"/>
      <c r="J12" s="140"/>
      <c r="K12" s="82"/>
      <c r="L12" s="82"/>
      <c r="M12" s="82"/>
      <c r="N12" s="66"/>
      <c r="O12" s="66"/>
      <c r="P12" s="106"/>
      <c r="Q12" s="107"/>
      <c r="R12" s="84"/>
      <c r="S12" s="95"/>
      <c r="T12" s="38"/>
    </row>
    <row r="13" spans="1:20" ht="23.4" customHeight="1" x14ac:dyDescent="0.3">
      <c r="A13" s="88"/>
      <c r="B13" s="89"/>
      <c r="C13" s="93"/>
      <c r="D13" s="78"/>
      <c r="E13" s="78"/>
      <c r="F13" s="78"/>
      <c r="G13" s="78"/>
      <c r="H13" s="141"/>
      <c r="I13" s="142"/>
      <c r="J13" s="143"/>
      <c r="K13" s="82"/>
      <c r="L13" s="82"/>
      <c r="M13" s="82"/>
      <c r="N13" s="66"/>
      <c r="O13" s="66"/>
      <c r="P13" s="108"/>
      <c r="Q13" s="109"/>
      <c r="R13" s="42"/>
      <c r="S13" s="43"/>
      <c r="T13" s="38"/>
    </row>
    <row r="14" spans="1:20" ht="23.4" customHeight="1" x14ac:dyDescent="0.3">
      <c r="A14" s="88"/>
      <c r="B14" s="89"/>
      <c r="C14" s="93"/>
      <c r="D14" s="78" t="s">
        <v>144</v>
      </c>
      <c r="E14" s="78"/>
      <c r="F14" s="78"/>
      <c r="G14" s="78"/>
      <c r="H14" s="96" t="s">
        <v>207</v>
      </c>
      <c r="I14" s="96"/>
      <c r="J14" s="96"/>
      <c r="K14" s="97">
        <v>3</v>
      </c>
      <c r="L14" s="97"/>
      <c r="M14" s="97"/>
      <c r="N14" s="66" t="s">
        <v>123</v>
      </c>
      <c r="O14" s="66"/>
      <c r="P14" s="98"/>
      <c r="Q14" s="99"/>
    </row>
    <row r="15" spans="1:20" ht="23.4" customHeight="1" x14ac:dyDescent="0.3">
      <c r="A15" s="90"/>
      <c r="B15" s="91"/>
      <c r="C15" s="94"/>
      <c r="D15" s="78"/>
      <c r="E15" s="78"/>
      <c r="F15" s="78"/>
      <c r="G15" s="78"/>
      <c r="H15" s="96"/>
      <c r="I15" s="96"/>
      <c r="J15" s="96"/>
      <c r="K15" s="97"/>
      <c r="L15" s="97"/>
      <c r="M15" s="97"/>
      <c r="N15" s="66"/>
      <c r="O15" s="66"/>
      <c r="P15" s="100"/>
      <c r="Q15" s="101"/>
    </row>
    <row r="16" spans="1:20" ht="15" customHeight="1" x14ac:dyDescent="0.3">
      <c r="A16" s="111" t="s">
        <v>146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44"/>
      <c r="S16" s="44"/>
      <c r="T16" s="44"/>
    </row>
    <row r="17" spans="1:20" ht="15" customHeight="1" x14ac:dyDescent="0.3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44"/>
      <c r="S17" s="44"/>
      <c r="T17" s="44"/>
    </row>
    <row r="18" spans="1:20" ht="15.75" customHeight="1" thickBot="1" x14ac:dyDescent="0.3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45"/>
      <c r="S18" s="45"/>
      <c r="T18" s="45"/>
    </row>
    <row r="19" spans="1:20" ht="46.2" thickBot="1" x14ac:dyDescent="0.35">
      <c r="A19" s="46" t="s">
        <v>147</v>
      </c>
      <c r="B19" s="47" t="s">
        <v>148</v>
      </c>
      <c r="C19" s="47" t="s">
        <v>149</v>
      </c>
      <c r="D19" s="48"/>
      <c r="E19" s="49">
        <v>1</v>
      </c>
      <c r="F19" s="49">
        <v>2</v>
      </c>
      <c r="G19" s="49">
        <v>3</v>
      </c>
      <c r="H19" s="49">
        <v>4</v>
      </c>
      <c r="I19" s="49">
        <v>5</v>
      </c>
      <c r="J19" s="49">
        <v>6</v>
      </c>
      <c r="K19" s="49">
        <v>7</v>
      </c>
      <c r="L19" s="49">
        <v>8</v>
      </c>
      <c r="M19" s="49">
        <v>9</v>
      </c>
      <c r="N19" s="49">
        <v>10</v>
      </c>
      <c r="O19" s="49" t="s">
        <v>150</v>
      </c>
      <c r="P19" s="49" t="s">
        <v>151</v>
      </c>
      <c r="Q19" s="50" t="s">
        <v>152</v>
      </c>
      <c r="R19" s="51"/>
      <c r="S19" s="52"/>
      <c r="T19" s="52"/>
    </row>
    <row r="20" spans="1:20" ht="23.25" customHeight="1" x14ac:dyDescent="0.3">
      <c r="A20" s="113">
        <v>84</v>
      </c>
      <c r="B20" s="119" t="s">
        <v>210</v>
      </c>
      <c r="C20" s="116" t="s">
        <v>160</v>
      </c>
      <c r="D20" s="53" t="s">
        <v>153</v>
      </c>
      <c r="E20" s="54">
        <v>7</v>
      </c>
      <c r="F20" s="54">
        <v>7.5</v>
      </c>
      <c r="G20" s="54">
        <v>7.5</v>
      </c>
      <c r="H20" s="54">
        <v>7</v>
      </c>
      <c r="I20" s="54">
        <v>7.5</v>
      </c>
      <c r="J20" s="54">
        <v>7.5</v>
      </c>
      <c r="K20" s="54">
        <v>8</v>
      </c>
      <c r="L20" s="54">
        <v>8</v>
      </c>
      <c r="M20" s="54">
        <v>8</v>
      </c>
      <c r="N20" s="54">
        <v>8</v>
      </c>
      <c r="O20" s="54">
        <f t="shared" ref="O20:O36" si="0">SUM(E20:N20)</f>
        <v>76</v>
      </c>
      <c r="P20" s="119">
        <f t="shared" ref="P20" si="1">SUM(O20:O24) -MIN(O20:O24) -MAX(O20:O24) -O25</f>
        <v>221.5</v>
      </c>
      <c r="Q20" s="122">
        <v>1</v>
      </c>
    </row>
    <row r="21" spans="1:20" ht="23.25" customHeight="1" x14ac:dyDescent="0.3">
      <c r="A21" s="114"/>
      <c r="B21" s="120"/>
      <c r="C21" s="117"/>
      <c r="D21" s="53" t="s">
        <v>154</v>
      </c>
      <c r="E21" s="54">
        <v>7.5</v>
      </c>
      <c r="F21" s="54">
        <v>7</v>
      </c>
      <c r="G21" s="54">
        <v>7</v>
      </c>
      <c r="H21" s="54">
        <v>7</v>
      </c>
      <c r="I21" s="54">
        <v>7</v>
      </c>
      <c r="J21" s="54">
        <v>6.5</v>
      </c>
      <c r="K21" s="54">
        <v>6.5</v>
      </c>
      <c r="L21" s="54">
        <v>7</v>
      </c>
      <c r="M21" s="54">
        <v>7.5</v>
      </c>
      <c r="N21" s="54">
        <v>7.5</v>
      </c>
      <c r="O21" s="54">
        <f t="shared" si="0"/>
        <v>70.5</v>
      </c>
      <c r="P21" s="120"/>
      <c r="Q21" s="123"/>
    </row>
    <row r="22" spans="1:20" ht="23.25" customHeight="1" x14ac:dyDescent="0.3">
      <c r="A22" s="114"/>
      <c r="B22" s="120"/>
      <c r="C22" s="117"/>
      <c r="D22" s="53" t="s">
        <v>155</v>
      </c>
      <c r="E22" s="54">
        <v>7.5</v>
      </c>
      <c r="F22" s="54">
        <v>7</v>
      </c>
      <c r="G22" s="54">
        <v>7.5</v>
      </c>
      <c r="H22" s="54">
        <v>7.5</v>
      </c>
      <c r="I22" s="54">
        <v>7.5</v>
      </c>
      <c r="J22" s="54">
        <v>8</v>
      </c>
      <c r="K22" s="54">
        <v>7</v>
      </c>
      <c r="L22" s="54">
        <v>7</v>
      </c>
      <c r="M22" s="54">
        <v>7.5</v>
      </c>
      <c r="N22" s="54">
        <v>7.5</v>
      </c>
      <c r="O22" s="54">
        <f t="shared" si="0"/>
        <v>74</v>
      </c>
      <c r="P22" s="120"/>
      <c r="Q22" s="123"/>
      <c r="S22" s="55"/>
    </row>
    <row r="23" spans="1:20" ht="23.25" customHeight="1" x14ac:dyDescent="0.3">
      <c r="A23" s="114"/>
      <c r="B23" s="120"/>
      <c r="C23" s="117"/>
      <c r="D23" s="53" t="s">
        <v>156</v>
      </c>
      <c r="E23" s="54">
        <v>7.5</v>
      </c>
      <c r="F23" s="54">
        <v>7.5</v>
      </c>
      <c r="G23" s="54">
        <v>7.5</v>
      </c>
      <c r="H23" s="54">
        <v>7.5</v>
      </c>
      <c r="I23" s="54">
        <v>7.5</v>
      </c>
      <c r="J23" s="54">
        <v>7.5</v>
      </c>
      <c r="K23" s="54">
        <v>7.5</v>
      </c>
      <c r="L23" s="54">
        <v>7.5</v>
      </c>
      <c r="M23" s="54">
        <v>7.5</v>
      </c>
      <c r="N23" s="54">
        <v>7.5</v>
      </c>
      <c r="O23" s="54">
        <f t="shared" si="0"/>
        <v>75</v>
      </c>
      <c r="P23" s="120"/>
      <c r="Q23" s="123"/>
      <c r="S23" s="37"/>
    </row>
    <row r="24" spans="1:20" ht="23.25" customHeight="1" x14ac:dyDescent="0.3">
      <c r="A24" s="114"/>
      <c r="B24" s="120"/>
      <c r="C24" s="117"/>
      <c r="D24" s="53" t="s">
        <v>157</v>
      </c>
      <c r="E24" s="54">
        <v>7.5</v>
      </c>
      <c r="F24" s="54">
        <v>7</v>
      </c>
      <c r="G24" s="54">
        <v>7</v>
      </c>
      <c r="H24" s="54">
        <v>7</v>
      </c>
      <c r="I24" s="54">
        <v>7</v>
      </c>
      <c r="J24" s="54">
        <v>7.5</v>
      </c>
      <c r="K24" s="54">
        <v>7.5</v>
      </c>
      <c r="L24" s="54">
        <v>7.5</v>
      </c>
      <c r="M24" s="54">
        <v>7</v>
      </c>
      <c r="N24" s="54">
        <v>7.5</v>
      </c>
      <c r="O24" s="54">
        <f t="shared" si="0"/>
        <v>72.5</v>
      </c>
      <c r="P24" s="120"/>
      <c r="Q24" s="123"/>
    </row>
    <row r="25" spans="1:20" ht="24" customHeight="1" thickBot="1" x14ac:dyDescent="0.35">
      <c r="A25" s="115"/>
      <c r="B25" s="121"/>
      <c r="C25" s="118"/>
      <c r="D25" s="56" t="s">
        <v>158</v>
      </c>
      <c r="E25" s="57"/>
      <c r="F25" s="58"/>
      <c r="G25" s="57"/>
      <c r="H25" s="58"/>
      <c r="I25" s="57"/>
      <c r="J25" s="58"/>
      <c r="K25" s="58"/>
      <c r="L25" s="58"/>
      <c r="M25" s="58"/>
      <c r="N25" s="57"/>
      <c r="O25" s="54">
        <f t="shared" si="0"/>
        <v>0</v>
      </c>
      <c r="P25" s="121"/>
      <c r="Q25" s="124"/>
    </row>
    <row r="26" spans="1:20" ht="22.8" x14ac:dyDescent="0.3">
      <c r="A26" s="113">
        <v>86</v>
      </c>
      <c r="B26" s="131" t="s">
        <v>209</v>
      </c>
      <c r="C26" s="116" t="s">
        <v>160</v>
      </c>
      <c r="D26" s="53" t="s">
        <v>153</v>
      </c>
      <c r="E26" s="54">
        <v>7</v>
      </c>
      <c r="F26" s="54">
        <v>6.5</v>
      </c>
      <c r="G26" s="54">
        <v>7</v>
      </c>
      <c r="H26" s="54">
        <v>6.5</v>
      </c>
      <c r="I26" s="54">
        <v>7</v>
      </c>
      <c r="J26" s="54">
        <v>7</v>
      </c>
      <c r="K26" s="54">
        <v>7</v>
      </c>
      <c r="L26" s="54">
        <v>7</v>
      </c>
      <c r="M26" s="54">
        <v>7</v>
      </c>
      <c r="N26" s="54">
        <v>7</v>
      </c>
      <c r="O26" s="54">
        <f t="shared" si="0"/>
        <v>69</v>
      </c>
      <c r="P26" s="119">
        <f t="shared" ref="P26" si="2">SUM(O26:O30) -MIN(O26:O30) -MAX(O26:O30) -O31</f>
        <v>209.5</v>
      </c>
      <c r="Q26" s="122">
        <v>2</v>
      </c>
    </row>
    <row r="27" spans="1:20" ht="22.8" x14ac:dyDescent="0.3">
      <c r="A27" s="114"/>
      <c r="B27" s="117"/>
      <c r="C27" s="117"/>
      <c r="D27" s="53" t="s">
        <v>154</v>
      </c>
      <c r="E27" s="54">
        <v>6.5</v>
      </c>
      <c r="F27" s="54">
        <v>6.5</v>
      </c>
      <c r="G27" s="54">
        <v>7</v>
      </c>
      <c r="H27" s="54">
        <v>7</v>
      </c>
      <c r="I27" s="54">
        <v>7</v>
      </c>
      <c r="J27" s="54">
        <v>7</v>
      </c>
      <c r="K27" s="54">
        <v>6.5</v>
      </c>
      <c r="L27" s="54">
        <v>6.5</v>
      </c>
      <c r="M27" s="54">
        <v>7</v>
      </c>
      <c r="N27" s="54">
        <v>7</v>
      </c>
      <c r="O27" s="54">
        <f t="shared" si="0"/>
        <v>68</v>
      </c>
      <c r="P27" s="120"/>
      <c r="Q27" s="123"/>
    </row>
    <row r="28" spans="1:20" ht="22.8" x14ac:dyDescent="0.3">
      <c r="A28" s="114"/>
      <c r="B28" s="117"/>
      <c r="C28" s="117"/>
      <c r="D28" s="53" t="s">
        <v>155</v>
      </c>
      <c r="E28" s="54">
        <v>7</v>
      </c>
      <c r="F28" s="54">
        <v>7</v>
      </c>
      <c r="G28" s="54">
        <v>7.5</v>
      </c>
      <c r="H28" s="54">
        <v>7.5</v>
      </c>
      <c r="I28" s="54">
        <v>7</v>
      </c>
      <c r="J28" s="54">
        <v>7.5</v>
      </c>
      <c r="K28" s="54">
        <v>7</v>
      </c>
      <c r="L28" s="54">
        <v>7</v>
      </c>
      <c r="M28" s="54">
        <v>7</v>
      </c>
      <c r="N28" s="54">
        <v>7.5</v>
      </c>
      <c r="O28" s="54">
        <f t="shared" si="0"/>
        <v>72</v>
      </c>
      <c r="P28" s="120"/>
      <c r="Q28" s="123"/>
    </row>
    <row r="29" spans="1:20" ht="22.8" x14ac:dyDescent="0.3">
      <c r="A29" s="114"/>
      <c r="B29" s="117"/>
      <c r="C29" s="117"/>
      <c r="D29" s="53" t="s">
        <v>156</v>
      </c>
      <c r="E29" s="54">
        <v>6.5</v>
      </c>
      <c r="F29" s="54">
        <v>7</v>
      </c>
      <c r="G29" s="54">
        <v>7</v>
      </c>
      <c r="H29" s="54">
        <v>7</v>
      </c>
      <c r="I29" s="54">
        <v>7</v>
      </c>
      <c r="J29" s="54">
        <v>7</v>
      </c>
      <c r="K29" s="54">
        <v>7</v>
      </c>
      <c r="L29" s="54">
        <v>7</v>
      </c>
      <c r="M29" s="54">
        <v>7</v>
      </c>
      <c r="N29" s="54">
        <v>7</v>
      </c>
      <c r="O29" s="54">
        <f t="shared" si="0"/>
        <v>69.5</v>
      </c>
      <c r="P29" s="120"/>
      <c r="Q29" s="123"/>
    </row>
    <row r="30" spans="1:20" ht="22.8" x14ac:dyDescent="0.3">
      <c r="A30" s="114"/>
      <c r="B30" s="117"/>
      <c r="C30" s="117"/>
      <c r="D30" s="53" t="s">
        <v>157</v>
      </c>
      <c r="E30" s="54">
        <v>7</v>
      </c>
      <c r="F30" s="54">
        <v>6.5</v>
      </c>
      <c r="G30" s="54">
        <v>7</v>
      </c>
      <c r="H30" s="54">
        <v>7</v>
      </c>
      <c r="I30" s="54">
        <v>7</v>
      </c>
      <c r="J30" s="54">
        <v>7</v>
      </c>
      <c r="K30" s="54">
        <v>7.5</v>
      </c>
      <c r="L30" s="54">
        <v>7.5</v>
      </c>
      <c r="M30" s="54">
        <v>7</v>
      </c>
      <c r="N30" s="54">
        <v>7.5</v>
      </c>
      <c r="O30" s="54">
        <f t="shared" si="0"/>
        <v>71</v>
      </c>
      <c r="P30" s="120"/>
      <c r="Q30" s="123"/>
    </row>
    <row r="31" spans="1:20" ht="23.4" thickBot="1" x14ac:dyDescent="0.35">
      <c r="A31" s="115"/>
      <c r="B31" s="118"/>
      <c r="C31" s="118"/>
      <c r="D31" s="56" t="s">
        <v>158</v>
      </c>
      <c r="E31" s="57"/>
      <c r="F31" s="58"/>
      <c r="G31" s="57"/>
      <c r="H31" s="58"/>
      <c r="I31" s="57"/>
      <c r="J31" s="58"/>
      <c r="K31" s="58"/>
      <c r="L31" s="58"/>
      <c r="M31" s="58"/>
      <c r="N31" s="57"/>
      <c r="O31" s="54">
        <f t="shared" si="0"/>
        <v>0</v>
      </c>
      <c r="P31" s="121"/>
      <c r="Q31" s="124"/>
    </row>
    <row r="32" spans="1:20" ht="22.8" customHeight="1" x14ac:dyDescent="0.3">
      <c r="A32" s="113">
        <v>75</v>
      </c>
      <c r="B32" s="116" t="s">
        <v>214</v>
      </c>
      <c r="C32" s="116" t="s">
        <v>160</v>
      </c>
      <c r="D32" s="53" t="s">
        <v>153</v>
      </c>
      <c r="E32" s="54">
        <v>7</v>
      </c>
      <c r="F32" s="54">
        <v>7</v>
      </c>
      <c r="G32" s="54">
        <v>6.5</v>
      </c>
      <c r="H32" s="54">
        <v>7</v>
      </c>
      <c r="I32" s="54">
        <v>7</v>
      </c>
      <c r="J32" s="54">
        <v>7.5</v>
      </c>
      <c r="K32" s="54">
        <v>7</v>
      </c>
      <c r="L32" s="54">
        <v>7</v>
      </c>
      <c r="M32" s="54">
        <v>7</v>
      </c>
      <c r="N32" s="54">
        <v>7.5</v>
      </c>
      <c r="O32" s="54">
        <f t="shared" si="0"/>
        <v>70.5</v>
      </c>
      <c r="P32" s="119">
        <f>SUM(O32:O36) -MIN(O32:O36) -MAX(O32:O36) -O37</f>
        <v>208.5</v>
      </c>
      <c r="Q32" s="122">
        <v>3</v>
      </c>
    </row>
    <row r="33" spans="1:17" ht="22.8" x14ac:dyDescent="0.3">
      <c r="A33" s="114"/>
      <c r="B33" s="117"/>
      <c r="C33" s="117"/>
      <c r="D33" s="53" t="s">
        <v>154</v>
      </c>
      <c r="E33" s="54">
        <v>7</v>
      </c>
      <c r="F33" s="54">
        <v>7</v>
      </c>
      <c r="G33" s="54">
        <v>7</v>
      </c>
      <c r="H33" s="54">
        <v>7</v>
      </c>
      <c r="I33" s="54">
        <v>6.5</v>
      </c>
      <c r="J33" s="54">
        <v>6.5</v>
      </c>
      <c r="K33" s="54">
        <v>6.5</v>
      </c>
      <c r="L33" s="54">
        <v>6.5</v>
      </c>
      <c r="M33" s="54">
        <v>7</v>
      </c>
      <c r="N33" s="54">
        <v>7</v>
      </c>
      <c r="O33" s="54">
        <f t="shared" si="0"/>
        <v>68</v>
      </c>
      <c r="P33" s="120"/>
      <c r="Q33" s="123"/>
    </row>
    <row r="34" spans="1:17" ht="22.8" x14ac:dyDescent="0.3">
      <c r="A34" s="114"/>
      <c r="B34" s="117"/>
      <c r="C34" s="117"/>
      <c r="D34" s="53" t="s">
        <v>155</v>
      </c>
      <c r="E34" s="54">
        <v>7</v>
      </c>
      <c r="F34" s="54">
        <v>7</v>
      </c>
      <c r="G34" s="54">
        <v>7</v>
      </c>
      <c r="H34" s="54">
        <v>7</v>
      </c>
      <c r="I34" s="54">
        <v>7</v>
      </c>
      <c r="J34" s="54">
        <v>7</v>
      </c>
      <c r="K34" s="54">
        <v>7.5</v>
      </c>
      <c r="L34" s="54">
        <v>7</v>
      </c>
      <c r="M34" s="54">
        <v>7</v>
      </c>
      <c r="N34" s="54">
        <v>7.5</v>
      </c>
      <c r="O34" s="54">
        <f t="shared" si="0"/>
        <v>71</v>
      </c>
      <c r="P34" s="120"/>
      <c r="Q34" s="123"/>
    </row>
    <row r="35" spans="1:17" ht="22.8" x14ac:dyDescent="0.3">
      <c r="A35" s="114"/>
      <c r="B35" s="117"/>
      <c r="C35" s="117"/>
      <c r="D35" s="53" t="s">
        <v>156</v>
      </c>
      <c r="E35" s="54">
        <v>7</v>
      </c>
      <c r="F35" s="54">
        <v>7</v>
      </c>
      <c r="G35" s="54">
        <v>7</v>
      </c>
      <c r="H35" s="54">
        <v>7</v>
      </c>
      <c r="I35" s="54">
        <v>7</v>
      </c>
      <c r="J35" s="54">
        <v>7</v>
      </c>
      <c r="K35" s="54">
        <v>7</v>
      </c>
      <c r="L35" s="54">
        <v>7</v>
      </c>
      <c r="M35" s="54">
        <v>7</v>
      </c>
      <c r="N35" s="54">
        <v>7</v>
      </c>
      <c r="O35" s="54">
        <f t="shared" si="0"/>
        <v>70</v>
      </c>
      <c r="P35" s="120"/>
      <c r="Q35" s="123"/>
    </row>
    <row r="36" spans="1:17" ht="22.8" x14ac:dyDescent="0.3">
      <c r="A36" s="114"/>
      <c r="B36" s="117"/>
      <c r="C36" s="117"/>
      <c r="D36" s="53" t="s">
        <v>157</v>
      </c>
      <c r="E36" s="54">
        <v>6.5</v>
      </c>
      <c r="F36" s="54">
        <v>6.5</v>
      </c>
      <c r="G36" s="54">
        <v>6.5</v>
      </c>
      <c r="H36" s="54">
        <v>6.5</v>
      </c>
      <c r="I36" s="54">
        <v>6.5</v>
      </c>
      <c r="J36" s="54">
        <v>6.5</v>
      </c>
      <c r="K36" s="54">
        <v>6.5</v>
      </c>
      <c r="L36" s="54">
        <v>6.5</v>
      </c>
      <c r="M36" s="54">
        <v>6.5</v>
      </c>
      <c r="N36" s="54">
        <v>6.5</v>
      </c>
      <c r="O36" s="54">
        <f t="shared" si="0"/>
        <v>65</v>
      </c>
      <c r="P36" s="120"/>
      <c r="Q36" s="123"/>
    </row>
    <row r="37" spans="1:17" ht="23.4" thickBot="1" x14ac:dyDescent="0.35">
      <c r="A37" s="115"/>
      <c r="B37" s="118"/>
      <c r="C37" s="118"/>
      <c r="D37" s="56" t="s">
        <v>158</v>
      </c>
      <c r="E37" s="57"/>
      <c r="F37" s="58"/>
      <c r="G37" s="57"/>
      <c r="H37" s="58"/>
      <c r="I37" s="57"/>
      <c r="J37" s="58"/>
      <c r="K37" s="58"/>
      <c r="L37" s="58"/>
      <c r="M37" s="58"/>
      <c r="N37" s="57"/>
      <c r="O37" s="54"/>
      <c r="P37" s="121"/>
      <c r="Q37" s="124"/>
    </row>
    <row r="38" spans="1:17" ht="22.95" customHeight="1" x14ac:dyDescent="0.3">
      <c r="A38" s="113">
        <v>91</v>
      </c>
      <c r="B38" s="116" t="s">
        <v>208</v>
      </c>
      <c r="C38" s="116" t="s">
        <v>200</v>
      </c>
      <c r="D38" s="53" t="s">
        <v>153</v>
      </c>
      <c r="E38" s="54">
        <v>6.5</v>
      </c>
      <c r="F38" s="54">
        <v>7</v>
      </c>
      <c r="G38" s="54">
        <v>6.5</v>
      </c>
      <c r="H38" s="54">
        <v>7.5</v>
      </c>
      <c r="I38" s="54">
        <v>7</v>
      </c>
      <c r="J38" s="54">
        <v>6.5</v>
      </c>
      <c r="K38" s="54">
        <v>7</v>
      </c>
      <c r="L38" s="54">
        <v>6.5</v>
      </c>
      <c r="M38" s="54">
        <v>7</v>
      </c>
      <c r="N38" s="54">
        <v>7</v>
      </c>
      <c r="O38" s="54">
        <f t="shared" ref="O38:O85" si="3">SUM(E38:N38)</f>
        <v>68.5</v>
      </c>
      <c r="P38" s="119">
        <f t="shared" ref="P38" si="4">SUM(O38:O42) -MIN(O38:O42) -MAX(O38:O42) -O43</f>
        <v>205.5</v>
      </c>
      <c r="Q38" s="122">
        <v>4</v>
      </c>
    </row>
    <row r="39" spans="1:17" ht="22.8" x14ac:dyDescent="0.3">
      <c r="A39" s="114"/>
      <c r="B39" s="117"/>
      <c r="C39" s="117"/>
      <c r="D39" s="53" t="s">
        <v>154</v>
      </c>
      <c r="E39" s="54">
        <v>6.5</v>
      </c>
      <c r="F39" s="54">
        <v>6.5</v>
      </c>
      <c r="G39" s="54">
        <v>6</v>
      </c>
      <c r="H39" s="54">
        <v>7</v>
      </c>
      <c r="I39" s="54">
        <v>6.5</v>
      </c>
      <c r="J39" s="54">
        <v>6.5</v>
      </c>
      <c r="K39" s="54">
        <v>6.5</v>
      </c>
      <c r="L39" s="54">
        <v>6.5</v>
      </c>
      <c r="M39" s="54">
        <v>7</v>
      </c>
      <c r="N39" s="54">
        <v>6.5</v>
      </c>
      <c r="O39" s="54">
        <f t="shared" si="3"/>
        <v>65.5</v>
      </c>
      <c r="P39" s="120"/>
      <c r="Q39" s="123"/>
    </row>
    <row r="40" spans="1:17" ht="22.8" x14ac:dyDescent="0.3">
      <c r="A40" s="114"/>
      <c r="B40" s="117"/>
      <c r="C40" s="117"/>
      <c r="D40" s="53" t="s">
        <v>155</v>
      </c>
      <c r="E40" s="54">
        <v>7.5</v>
      </c>
      <c r="F40" s="54">
        <v>7</v>
      </c>
      <c r="G40" s="54">
        <v>7</v>
      </c>
      <c r="H40" s="54">
        <v>7.5</v>
      </c>
      <c r="I40" s="54">
        <v>7</v>
      </c>
      <c r="J40" s="54">
        <v>7</v>
      </c>
      <c r="K40" s="54">
        <v>7.5</v>
      </c>
      <c r="L40" s="54">
        <v>7</v>
      </c>
      <c r="M40" s="54">
        <v>7</v>
      </c>
      <c r="N40" s="54">
        <v>7.5</v>
      </c>
      <c r="O40" s="54">
        <f t="shared" si="3"/>
        <v>72</v>
      </c>
      <c r="P40" s="120"/>
      <c r="Q40" s="123"/>
    </row>
    <row r="41" spans="1:17" ht="22.8" x14ac:dyDescent="0.3">
      <c r="A41" s="114"/>
      <c r="B41" s="117"/>
      <c r="C41" s="117"/>
      <c r="D41" s="53" t="s">
        <v>156</v>
      </c>
      <c r="E41" s="54">
        <v>7.5</v>
      </c>
      <c r="F41" s="54">
        <v>7.5</v>
      </c>
      <c r="G41" s="54">
        <v>7.5</v>
      </c>
      <c r="H41" s="54">
        <v>7</v>
      </c>
      <c r="I41" s="54">
        <v>7</v>
      </c>
      <c r="J41" s="54">
        <v>7</v>
      </c>
      <c r="K41" s="54">
        <v>7</v>
      </c>
      <c r="L41" s="54">
        <v>7</v>
      </c>
      <c r="M41" s="54">
        <v>7</v>
      </c>
      <c r="N41" s="54">
        <v>7</v>
      </c>
      <c r="O41" s="54">
        <f t="shared" si="3"/>
        <v>71.5</v>
      </c>
      <c r="P41" s="120"/>
      <c r="Q41" s="123"/>
    </row>
    <row r="42" spans="1:17" ht="22.8" x14ac:dyDescent="0.3">
      <c r="A42" s="114"/>
      <c r="B42" s="117"/>
      <c r="C42" s="117"/>
      <c r="D42" s="53" t="s">
        <v>157</v>
      </c>
      <c r="E42" s="54">
        <v>6</v>
      </c>
      <c r="F42" s="54">
        <v>6.5</v>
      </c>
      <c r="G42" s="54">
        <v>6.5</v>
      </c>
      <c r="H42" s="54">
        <v>7</v>
      </c>
      <c r="I42" s="54">
        <v>6</v>
      </c>
      <c r="J42" s="54">
        <v>6.5</v>
      </c>
      <c r="K42" s="54">
        <v>6.5</v>
      </c>
      <c r="L42" s="54">
        <v>6.5</v>
      </c>
      <c r="M42" s="54">
        <v>6</v>
      </c>
      <c r="N42" s="54">
        <v>6.5</v>
      </c>
      <c r="O42" s="54">
        <f t="shared" si="3"/>
        <v>64</v>
      </c>
      <c r="P42" s="120"/>
      <c r="Q42" s="123"/>
    </row>
    <row r="43" spans="1:17" ht="23.4" thickBot="1" x14ac:dyDescent="0.35">
      <c r="A43" s="115"/>
      <c r="B43" s="118"/>
      <c r="C43" s="118"/>
      <c r="D43" s="56" t="s">
        <v>158</v>
      </c>
      <c r="E43" s="57"/>
      <c r="F43" s="58"/>
      <c r="G43" s="57"/>
      <c r="H43" s="58"/>
      <c r="I43" s="57"/>
      <c r="J43" s="58"/>
      <c r="K43" s="58"/>
      <c r="L43" s="58"/>
      <c r="M43" s="58"/>
      <c r="N43" s="57"/>
      <c r="O43" s="54">
        <f t="shared" si="3"/>
        <v>0</v>
      </c>
      <c r="P43" s="121"/>
      <c r="Q43" s="124"/>
    </row>
    <row r="44" spans="1:17" ht="22.8" x14ac:dyDescent="0.3">
      <c r="A44" s="113">
        <v>87</v>
      </c>
      <c r="B44" s="116" t="s">
        <v>195</v>
      </c>
      <c r="C44" s="116" t="s">
        <v>160</v>
      </c>
      <c r="D44" s="53" t="s">
        <v>153</v>
      </c>
      <c r="E44" s="54">
        <v>7</v>
      </c>
      <c r="F44" s="54">
        <v>6.5</v>
      </c>
      <c r="G44" s="54">
        <v>6.5</v>
      </c>
      <c r="H44" s="54">
        <v>7</v>
      </c>
      <c r="I44" s="54">
        <v>7</v>
      </c>
      <c r="J44" s="54">
        <v>6.5</v>
      </c>
      <c r="K44" s="54">
        <v>6.5</v>
      </c>
      <c r="L44" s="54">
        <v>7</v>
      </c>
      <c r="M44" s="54">
        <v>7</v>
      </c>
      <c r="N44" s="54">
        <v>7</v>
      </c>
      <c r="O44" s="54">
        <f t="shared" si="3"/>
        <v>68</v>
      </c>
      <c r="P44" s="119">
        <f t="shared" ref="P44" si="5">SUM(O44:O48) -MIN(O44:O48) -MAX(O44:O48) -O49</f>
        <v>203.5</v>
      </c>
      <c r="Q44" s="122">
        <v>5</v>
      </c>
    </row>
    <row r="45" spans="1:17" ht="22.8" x14ac:dyDescent="0.3">
      <c r="A45" s="114"/>
      <c r="B45" s="117"/>
      <c r="C45" s="117"/>
      <c r="D45" s="53" t="s">
        <v>154</v>
      </c>
      <c r="E45" s="54">
        <v>6.5</v>
      </c>
      <c r="F45" s="54">
        <v>6.5</v>
      </c>
      <c r="G45" s="54">
        <v>6.5</v>
      </c>
      <c r="H45" s="54">
        <v>6.5</v>
      </c>
      <c r="I45" s="54">
        <v>6</v>
      </c>
      <c r="J45" s="54">
        <v>6</v>
      </c>
      <c r="K45" s="54">
        <v>6</v>
      </c>
      <c r="L45" s="54">
        <v>6</v>
      </c>
      <c r="M45" s="54">
        <v>6</v>
      </c>
      <c r="N45" s="54">
        <v>6.5</v>
      </c>
      <c r="O45" s="54">
        <f t="shared" si="3"/>
        <v>62.5</v>
      </c>
      <c r="P45" s="120"/>
      <c r="Q45" s="123"/>
    </row>
    <row r="46" spans="1:17" ht="22.8" x14ac:dyDescent="0.3">
      <c r="A46" s="114"/>
      <c r="B46" s="117"/>
      <c r="C46" s="117"/>
      <c r="D46" s="53" t="s">
        <v>155</v>
      </c>
      <c r="E46" s="54">
        <v>7</v>
      </c>
      <c r="F46" s="54">
        <v>6</v>
      </c>
      <c r="G46" s="54">
        <v>7</v>
      </c>
      <c r="H46" s="54">
        <v>7</v>
      </c>
      <c r="I46" s="54">
        <v>6</v>
      </c>
      <c r="J46" s="54">
        <v>6.5</v>
      </c>
      <c r="K46" s="54">
        <v>7</v>
      </c>
      <c r="L46" s="54">
        <v>7</v>
      </c>
      <c r="M46" s="54">
        <v>6.5</v>
      </c>
      <c r="N46" s="54">
        <v>7</v>
      </c>
      <c r="O46" s="54">
        <f t="shared" si="3"/>
        <v>67</v>
      </c>
      <c r="P46" s="120"/>
      <c r="Q46" s="123"/>
    </row>
    <row r="47" spans="1:17" ht="22.8" x14ac:dyDescent="0.3">
      <c r="A47" s="114"/>
      <c r="B47" s="117"/>
      <c r="C47" s="117"/>
      <c r="D47" s="53" t="s">
        <v>156</v>
      </c>
      <c r="E47" s="54">
        <v>7</v>
      </c>
      <c r="F47" s="54">
        <v>7</v>
      </c>
      <c r="G47" s="54">
        <v>7</v>
      </c>
      <c r="H47" s="54">
        <v>7</v>
      </c>
      <c r="I47" s="54">
        <v>7</v>
      </c>
      <c r="J47" s="54">
        <v>7</v>
      </c>
      <c r="K47" s="54">
        <v>7</v>
      </c>
      <c r="L47" s="54">
        <v>7</v>
      </c>
      <c r="M47" s="54">
        <v>7</v>
      </c>
      <c r="N47" s="54">
        <v>7</v>
      </c>
      <c r="O47" s="54">
        <f t="shared" si="3"/>
        <v>70</v>
      </c>
      <c r="P47" s="120"/>
      <c r="Q47" s="123"/>
    </row>
    <row r="48" spans="1:17" ht="22.8" x14ac:dyDescent="0.3">
      <c r="A48" s="114"/>
      <c r="B48" s="117"/>
      <c r="C48" s="117"/>
      <c r="D48" s="53" t="s">
        <v>157</v>
      </c>
      <c r="E48" s="54">
        <v>6.5</v>
      </c>
      <c r="F48" s="54">
        <v>6.5</v>
      </c>
      <c r="G48" s="54">
        <v>7</v>
      </c>
      <c r="H48" s="54">
        <v>7</v>
      </c>
      <c r="I48" s="54">
        <v>7</v>
      </c>
      <c r="J48" s="54">
        <v>7</v>
      </c>
      <c r="K48" s="54">
        <v>7</v>
      </c>
      <c r="L48" s="54">
        <v>7</v>
      </c>
      <c r="M48" s="54">
        <v>6.5</v>
      </c>
      <c r="N48" s="54">
        <v>7</v>
      </c>
      <c r="O48" s="54">
        <f t="shared" si="3"/>
        <v>68.5</v>
      </c>
      <c r="P48" s="120"/>
      <c r="Q48" s="123"/>
    </row>
    <row r="49" spans="1:17" ht="23.4" thickBot="1" x14ac:dyDescent="0.35">
      <c r="A49" s="115"/>
      <c r="B49" s="118"/>
      <c r="C49" s="118"/>
      <c r="D49" s="56" t="s">
        <v>158</v>
      </c>
      <c r="E49" s="57"/>
      <c r="F49" s="58"/>
      <c r="G49" s="57"/>
      <c r="H49" s="58"/>
      <c r="I49" s="57"/>
      <c r="J49" s="58"/>
      <c r="K49" s="58"/>
      <c r="L49" s="58"/>
      <c r="M49" s="58"/>
      <c r="N49" s="57"/>
      <c r="O49" s="54">
        <f t="shared" si="3"/>
        <v>0</v>
      </c>
      <c r="P49" s="121"/>
      <c r="Q49" s="124"/>
    </row>
    <row r="50" spans="1:17" ht="22.8" x14ac:dyDescent="0.3">
      <c r="A50" s="113">
        <v>89</v>
      </c>
      <c r="B50" s="131" t="s">
        <v>196</v>
      </c>
      <c r="C50" s="116" t="s">
        <v>160</v>
      </c>
      <c r="D50" s="53" t="s">
        <v>153</v>
      </c>
      <c r="E50" s="54">
        <v>7</v>
      </c>
      <c r="F50" s="54">
        <v>6.5</v>
      </c>
      <c r="G50" s="54">
        <v>7</v>
      </c>
      <c r="H50" s="54">
        <v>7</v>
      </c>
      <c r="I50" s="54">
        <v>6.5</v>
      </c>
      <c r="J50" s="54">
        <v>7</v>
      </c>
      <c r="K50" s="54">
        <v>7</v>
      </c>
      <c r="L50" s="54">
        <v>7</v>
      </c>
      <c r="M50" s="54">
        <v>7</v>
      </c>
      <c r="N50" s="54">
        <v>7.5</v>
      </c>
      <c r="O50" s="54">
        <f t="shared" si="3"/>
        <v>69.5</v>
      </c>
      <c r="P50" s="119">
        <f t="shared" ref="P50" si="6">SUM(O50:O54) -MIN(O50:O54) -MAX(O50:O54) -O55</f>
        <v>200</v>
      </c>
      <c r="Q50" s="122">
        <v>6</v>
      </c>
    </row>
    <row r="51" spans="1:17" ht="22.8" x14ac:dyDescent="0.3">
      <c r="A51" s="114"/>
      <c r="B51" s="117"/>
      <c r="C51" s="117"/>
      <c r="D51" s="53" t="s">
        <v>154</v>
      </c>
      <c r="E51" s="54">
        <v>6.5</v>
      </c>
      <c r="F51" s="54">
        <v>6.5</v>
      </c>
      <c r="G51" s="54">
        <v>6</v>
      </c>
      <c r="H51" s="54">
        <v>6</v>
      </c>
      <c r="I51" s="54">
        <v>6</v>
      </c>
      <c r="J51" s="54">
        <v>6</v>
      </c>
      <c r="K51" s="54">
        <v>6</v>
      </c>
      <c r="L51" s="54">
        <v>6</v>
      </c>
      <c r="M51" s="54">
        <v>6</v>
      </c>
      <c r="N51" s="54">
        <v>6</v>
      </c>
      <c r="O51" s="54">
        <f t="shared" si="3"/>
        <v>61</v>
      </c>
      <c r="P51" s="120"/>
      <c r="Q51" s="123"/>
    </row>
    <row r="52" spans="1:17" ht="22.8" x14ac:dyDescent="0.3">
      <c r="A52" s="114"/>
      <c r="B52" s="117"/>
      <c r="C52" s="117"/>
      <c r="D52" s="53" t="s">
        <v>155</v>
      </c>
      <c r="E52" s="54">
        <v>6.5</v>
      </c>
      <c r="F52" s="54">
        <v>6.5</v>
      </c>
      <c r="G52" s="54">
        <v>6.5</v>
      </c>
      <c r="H52" s="54">
        <v>6.5</v>
      </c>
      <c r="I52" s="54">
        <v>7.5</v>
      </c>
      <c r="J52" s="54">
        <v>7.5</v>
      </c>
      <c r="K52" s="54">
        <v>6.5</v>
      </c>
      <c r="L52" s="54">
        <v>7</v>
      </c>
      <c r="M52" s="54">
        <v>6.5</v>
      </c>
      <c r="N52" s="54">
        <v>7.5</v>
      </c>
      <c r="O52" s="54">
        <f t="shared" si="3"/>
        <v>68.5</v>
      </c>
      <c r="P52" s="120"/>
      <c r="Q52" s="123"/>
    </row>
    <row r="53" spans="1:17" ht="22.8" x14ac:dyDescent="0.3">
      <c r="A53" s="114"/>
      <c r="B53" s="117"/>
      <c r="C53" s="117"/>
      <c r="D53" s="53" t="s">
        <v>156</v>
      </c>
      <c r="E53" s="54">
        <v>6.5</v>
      </c>
      <c r="F53" s="54">
        <v>7</v>
      </c>
      <c r="G53" s="54">
        <v>7</v>
      </c>
      <c r="H53" s="54">
        <v>7</v>
      </c>
      <c r="I53" s="54">
        <v>7</v>
      </c>
      <c r="J53" s="54">
        <v>7</v>
      </c>
      <c r="K53" s="54">
        <v>7</v>
      </c>
      <c r="L53" s="54">
        <v>7</v>
      </c>
      <c r="M53" s="54">
        <v>6.5</v>
      </c>
      <c r="N53" s="54">
        <v>7</v>
      </c>
      <c r="O53" s="54">
        <f t="shared" si="3"/>
        <v>69</v>
      </c>
      <c r="P53" s="120"/>
      <c r="Q53" s="123"/>
    </row>
    <row r="54" spans="1:17" ht="22.8" x14ac:dyDescent="0.3">
      <c r="A54" s="114"/>
      <c r="B54" s="117"/>
      <c r="C54" s="117"/>
      <c r="D54" s="53" t="s">
        <v>157</v>
      </c>
      <c r="E54" s="54">
        <v>6.5</v>
      </c>
      <c r="F54" s="54">
        <v>6</v>
      </c>
      <c r="G54" s="54">
        <v>6</v>
      </c>
      <c r="H54" s="54">
        <v>6</v>
      </c>
      <c r="I54" s="54">
        <v>6.5</v>
      </c>
      <c r="J54" s="54">
        <v>6.5</v>
      </c>
      <c r="K54" s="54">
        <v>6.5</v>
      </c>
      <c r="L54" s="54">
        <v>6</v>
      </c>
      <c r="M54" s="54">
        <v>6</v>
      </c>
      <c r="N54" s="54">
        <v>6.5</v>
      </c>
      <c r="O54" s="54">
        <f t="shared" si="3"/>
        <v>62.5</v>
      </c>
      <c r="P54" s="120"/>
      <c r="Q54" s="123"/>
    </row>
    <row r="55" spans="1:17" ht="23.4" thickBot="1" x14ac:dyDescent="0.35">
      <c r="A55" s="115"/>
      <c r="B55" s="118"/>
      <c r="C55" s="118"/>
      <c r="D55" s="56" t="s">
        <v>158</v>
      </c>
      <c r="E55" s="57"/>
      <c r="F55" s="58"/>
      <c r="G55" s="57"/>
      <c r="H55" s="58"/>
      <c r="I55" s="57"/>
      <c r="J55" s="58"/>
      <c r="K55" s="58"/>
      <c r="L55" s="58"/>
      <c r="M55" s="58"/>
      <c r="N55" s="57"/>
      <c r="O55" s="54">
        <f t="shared" si="3"/>
        <v>0</v>
      </c>
      <c r="P55" s="121"/>
      <c r="Q55" s="124"/>
    </row>
    <row r="56" spans="1:17" ht="22.8" x14ac:dyDescent="0.3">
      <c r="A56" s="113">
        <v>85</v>
      </c>
      <c r="B56" s="116" t="s">
        <v>190</v>
      </c>
      <c r="C56" s="116" t="s">
        <v>160</v>
      </c>
      <c r="D56" s="53" t="s">
        <v>153</v>
      </c>
      <c r="E56" s="54">
        <v>6</v>
      </c>
      <c r="F56" s="54">
        <v>6.5</v>
      </c>
      <c r="G56" s="54">
        <v>6.5</v>
      </c>
      <c r="H56" s="54">
        <v>6</v>
      </c>
      <c r="I56" s="54">
        <v>6.5</v>
      </c>
      <c r="J56" s="54">
        <v>6</v>
      </c>
      <c r="K56" s="54">
        <v>6.5</v>
      </c>
      <c r="L56" s="54">
        <v>6</v>
      </c>
      <c r="M56" s="54">
        <v>6.5</v>
      </c>
      <c r="N56" s="54">
        <v>6.5</v>
      </c>
      <c r="O56" s="54">
        <f t="shared" si="3"/>
        <v>63</v>
      </c>
      <c r="P56" s="119">
        <f t="shared" ref="P56" si="7">SUM(O56:O60) -MIN(O56:O60) -MAX(O56:O60) -O61</f>
        <v>195</v>
      </c>
      <c r="Q56" s="122">
        <v>7</v>
      </c>
    </row>
    <row r="57" spans="1:17" ht="22.8" x14ac:dyDescent="0.3">
      <c r="A57" s="114"/>
      <c r="B57" s="117"/>
      <c r="C57" s="117"/>
      <c r="D57" s="53" t="s">
        <v>154</v>
      </c>
      <c r="E57" s="54">
        <v>6.5</v>
      </c>
      <c r="F57" s="54">
        <v>6.5</v>
      </c>
      <c r="G57" s="54">
        <v>6.5</v>
      </c>
      <c r="H57" s="54">
        <v>6.5</v>
      </c>
      <c r="I57" s="54">
        <v>6.5</v>
      </c>
      <c r="J57" s="54">
        <v>6.5</v>
      </c>
      <c r="K57" s="54">
        <v>6.5</v>
      </c>
      <c r="L57" s="54">
        <v>6.5</v>
      </c>
      <c r="M57" s="54">
        <v>7</v>
      </c>
      <c r="N57" s="54">
        <v>6.5</v>
      </c>
      <c r="O57" s="54">
        <f t="shared" si="3"/>
        <v>65.5</v>
      </c>
      <c r="P57" s="120"/>
      <c r="Q57" s="123"/>
    </row>
    <row r="58" spans="1:17" ht="22.8" x14ac:dyDescent="0.3">
      <c r="A58" s="114"/>
      <c r="B58" s="117"/>
      <c r="C58" s="117"/>
      <c r="D58" s="53" t="s">
        <v>155</v>
      </c>
      <c r="E58" s="54">
        <v>6.5</v>
      </c>
      <c r="F58" s="54">
        <v>6.5</v>
      </c>
      <c r="G58" s="54">
        <v>6.5</v>
      </c>
      <c r="H58" s="54">
        <v>7.5</v>
      </c>
      <c r="I58" s="54">
        <v>6.5</v>
      </c>
      <c r="J58" s="54">
        <v>7</v>
      </c>
      <c r="K58" s="54">
        <v>6.5</v>
      </c>
      <c r="L58" s="54">
        <v>6.5</v>
      </c>
      <c r="M58" s="54">
        <v>6.5</v>
      </c>
      <c r="N58" s="54">
        <v>6.5</v>
      </c>
      <c r="O58" s="54">
        <f t="shared" si="3"/>
        <v>66.5</v>
      </c>
      <c r="P58" s="120"/>
      <c r="Q58" s="123"/>
    </row>
    <row r="59" spans="1:17" ht="22.8" x14ac:dyDescent="0.3">
      <c r="A59" s="114"/>
      <c r="B59" s="117"/>
      <c r="C59" s="117"/>
      <c r="D59" s="53" t="s">
        <v>156</v>
      </c>
      <c r="E59" s="54">
        <v>6</v>
      </c>
      <c r="F59" s="54">
        <v>6.5</v>
      </c>
      <c r="G59" s="54">
        <v>6.5</v>
      </c>
      <c r="H59" s="54">
        <v>6.5</v>
      </c>
      <c r="I59" s="54">
        <v>6.5</v>
      </c>
      <c r="J59" s="54">
        <v>6.5</v>
      </c>
      <c r="K59" s="54">
        <v>6.5</v>
      </c>
      <c r="L59" s="54">
        <v>6.5</v>
      </c>
      <c r="M59" s="54">
        <v>6.5</v>
      </c>
      <c r="N59" s="54">
        <v>6.5</v>
      </c>
      <c r="O59" s="54">
        <f t="shared" si="3"/>
        <v>64.5</v>
      </c>
      <c r="P59" s="120"/>
      <c r="Q59" s="123"/>
    </row>
    <row r="60" spans="1:17" ht="22.8" x14ac:dyDescent="0.3">
      <c r="A60" s="114"/>
      <c r="B60" s="117"/>
      <c r="C60" s="117"/>
      <c r="D60" s="53" t="s">
        <v>157</v>
      </c>
      <c r="E60" s="54">
        <v>6.5</v>
      </c>
      <c r="F60" s="54">
        <v>6.5</v>
      </c>
      <c r="G60" s="54">
        <v>6.5</v>
      </c>
      <c r="H60" s="54">
        <v>6.5</v>
      </c>
      <c r="I60" s="54">
        <v>6.5</v>
      </c>
      <c r="J60" s="54">
        <v>6.5</v>
      </c>
      <c r="K60" s="54">
        <v>6.5</v>
      </c>
      <c r="L60" s="54">
        <v>6.5</v>
      </c>
      <c r="M60" s="54">
        <v>6</v>
      </c>
      <c r="N60" s="54">
        <v>7</v>
      </c>
      <c r="O60" s="54">
        <f t="shared" si="3"/>
        <v>65</v>
      </c>
      <c r="P60" s="120"/>
      <c r="Q60" s="123"/>
    </row>
    <row r="61" spans="1:17" ht="23.4" thickBot="1" x14ac:dyDescent="0.35">
      <c r="A61" s="115"/>
      <c r="B61" s="118"/>
      <c r="C61" s="118"/>
      <c r="D61" s="56" t="s">
        <v>158</v>
      </c>
      <c r="E61" s="57"/>
      <c r="F61" s="58"/>
      <c r="G61" s="57"/>
      <c r="H61" s="58"/>
      <c r="I61" s="57"/>
      <c r="J61" s="58"/>
      <c r="K61" s="58"/>
      <c r="L61" s="58"/>
      <c r="M61" s="58"/>
      <c r="N61" s="57"/>
      <c r="O61" s="54">
        <f t="shared" si="3"/>
        <v>0</v>
      </c>
      <c r="P61" s="121"/>
      <c r="Q61" s="124"/>
    </row>
    <row r="62" spans="1:17" ht="22.8" x14ac:dyDescent="0.3">
      <c r="A62" s="113">
        <v>83</v>
      </c>
      <c r="B62" s="119" t="s">
        <v>211</v>
      </c>
      <c r="C62" s="116" t="s">
        <v>160</v>
      </c>
      <c r="D62" s="53" t="s">
        <v>153</v>
      </c>
      <c r="E62" s="54">
        <v>6.5</v>
      </c>
      <c r="F62" s="54">
        <v>6.5</v>
      </c>
      <c r="G62" s="54">
        <v>6.5</v>
      </c>
      <c r="H62" s="54">
        <v>6</v>
      </c>
      <c r="I62" s="54">
        <v>6.5</v>
      </c>
      <c r="J62" s="54">
        <v>6.5</v>
      </c>
      <c r="K62" s="54">
        <v>6.5</v>
      </c>
      <c r="L62" s="54">
        <v>6.5</v>
      </c>
      <c r="M62" s="54">
        <v>6.5</v>
      </c>
      <c r="N62" s="54">
        <v>7</v>
      </c>
      <c r="O62" s="54">
        <f t="shared" si="3"/>
        <v>65</v>
      </c>
      <c r="P62" s="119">
        <f t="shared" ref="P62" si="8">SUM(O62:O66) -MIN(O62:O66) -MAX(O62:O66) -O67</f>
        <v>193</v>
      </c>
      <c r="Q62" s="122">
        <v>8</v>
      </c>
    </row>
    <row r="63" spans="1:17" ht="22.8" x14ac:dyDescent="0.3">
      <c r="A63" s="114"/>
      <c r="B63" s="120"/>
      <c r="C63" s="117"/>
      <c r="D63" s="53" t="s">
        <v>154</v>
      </c>
      <c r="E63" s="54">
        <v>6.5</v>
      </c>
      <c r="F63" s="54">
        <v>6.5</v>
      </c>
      <c r="G63" s="54">
        <v>6.5</v>
      </c>
      <c r="H63" s="54">
        <v>6.5</v>
      </c>
      <c r="I63" s="54">
        <v>6.5</v>
      </c>
      <c r="J63" s="54">
        <v>6.5</v>
      </c>
      <c r="K63" s="54">
        <v>6</v>
      </c>
      <c r="L63" s="54">
        <v>6</v>
      </c>
      <c r="M63" s="54">
        <v>7</v>
      </c>
      <c r="N63" s="54">
        <v>6.5</v>
      </c>
      <c r="O63" s="54">
        <f t="shared" si="3"/>
        <v>64.5</v>
      </c>
      <c r="P63" s="120"/>
      <c r="Q63" s="123"/>
    </row>
    <row r="64" spans="1:17" ht="22.8" x14ac:dyDescent="0.3">
      <c r="A64" s="114"/>
      <c r="B64" s="120"/>
      <c r="C64" s="117"/>
      <c r="D64" s="53" t="s">
        <v>155</v>
      </c>
      <c r="E64" s="54">
        <v>6.5</v>
      </c>
      <c r="F64" s="54">
        <v>6</v>
      </c>
      <c r="G64" s="54">
        <v>6</v>
      </c>
      <c r="H64" s="54">
        <v>6.5</v>
      </c>
      <c r="I64" s="54">
        <v>6</v>
      </c>
      <c r="J64" s="54">
        <v>6</v>
      </c>
      <c r="K64" s="54">
        <v>6.5</v>
      </c>
      <c r="L64" s="54">
        <v>6</v>
      </c>
      <c r="M64" s="54">
        <v>6</v>
      </c>
      <c r="N64" s="54">
        <v>6.5</v>
      </c>
      <c r="O64" s="54">
        <f t="shared" si="3"/>
        <v>62</v>
      </c>
      <c r="P64" s="120"/>
      <c r="Q64" s="123"/>
    </row>
    <row r="65" spans="1:17" ht="22.8" x14ac:dyDescent="0.3">
      <c r="A65" s="114"/>
      <c r="B65" s="120"/>
      <c r="C65" s="117"/>
      <c r="D65" s="53" t="s">
        <v>156</v>
      </c>
      <c r="E65" s="54">
        <v>6</v>
      </c>
      <c r="F65" s="54">
        <v>6.5</v>
      </c>
      <c r="G65" s="54">
        <v>6</v>
      </c>
      <c r="H65" s="54">
        <v>6</v>
      </c>
      <c r="I65" s="54">
        <v>6.5</v>
      </c>
      <c r="J65" s="54">
        <v>6.5</v>
      </c>
      <c r="K65" s="54">
        <v>6.5</v>
      </c>
      <c r="L65" s="54">
        <v>6.5</v>
      </c>
      <c r="M65" s="54">
        <v>6.5</v>
      </c>
      <c r="N65" s="54">
        <v>6.5</v>
      </c>
      <c r="O65" s="54">
        <f t="shared" si="3"/>
        <v>63.5</v>
      </c>
      <c r="P65" s="120"/>
      <c r="Q65" s="123"/>
    </row>
    <row r="66" spans="1:17" ht="22.8" x14ac:dyDescent="0.3">
      <c r="A66" s="114"/>
      <c r="B66" s="120"/>
      <c r="C66" s="117"/>
      <c r="D66" s="53" t="s">
        <v>157</v>
      </c>
      <c r="E66" s="54">
        <v>6.5</v>
      </c>
      <c r="F66" s="54">
        <v>6.5</v>
      </c>
      <c r="G66" s="54">
        <v>6.5</v>
      </c>
      <c r="H66" s="54">
        <v>7</v>
      </c>
      <c r="I66" s="54">
        <v>6.5</v>
      </c>
      <c r="J66" s="54">
        <v>6.5</v>
      </c>
      <c r="K66" s="54">
        <v>6.5</v>
      </c>
      <c r="L66" s="54">
        <v>6.5</v>
      </c>
      <c r="M66" s="54">
        <v>6.5</v>
      </c>
      <c r="N66" s="54">
        <v>7</v>
      </c>
      <c r="O66" s="54">
        <f t="shared" si="3"/>
        <v>66</v>
      </c>
      <c r="P66" s="120"/>
      <c r="Q66" s="123"/>
    </row>
    <row r="67" spans="1:17" ht="23.4" thickBot="1" x14ac:dyDescent="0.35">
      <c r="A67" s="115"/>
      <c r="B67" s="121"/>
      <c r="C67" s="118"/>
      <c r="D67" s="56" t="s">
        <v>158</v>
      </c>
      <c r="E67" s="57"/>
      <c r="F67" s="58"/>
      <c r="G67" s="57"/>
      <c r="H67" s="58"/>
      <c r="I67" s="57"/>
      <c r="J67" s="58"/>
      <c r="K67" s="58"/>
      <c r="L67" s="58"/>
      <c r="M67" s="58"/>
      <c r="N67" s="57"/>
      <c r="O67" s="54">
        <f t="shared" si="3"/>
        <v>0</v>
      </c>
      <c r="P67" s="121"/>
      <c r="Q67" s="124"/>
    </row>
    <row r="68" spans="1:17" ht="22.8" x14ac:dyDescent="0.3">
      <c r="A68" s="113">
        <v>82</v>
      </c>
      <c r="B68" s="131" t="s">
        <v>212</v>
      </c>
      <c r="C68" s="116" t="s">
        <v>160</v>
      </c>
      <c r="D68" s="53" t="s">
        <v>153</v>
      </c>
      <c r="E68" s="54">
        <v>6</v>
      </c>
      <c r="F68" s="54">
        <v>6.5</v>
      </c>
      <c r="G68" s="54">
        <v>6.5</v>
      </c>
      <c r="H68" s="54">
        <v>6</v>
      </c>
      <c r="I68" s="54">
        <v>6.5</v>
      </c>
      <c r="J68" s="54">
        <v>6.5</v>
      </c>
      <c r="K68" s="54">
        <v>6</v>
      </c>
      <c r="L68" s="54">
        <v>6</v>
      </c>
      <c r="M68" s="54">
        <v>6</v>
      </c>
      <c r="N68" s="54">
        <v>6.5</v>
      </c>
      <c r="O68" s="54">
        <f t="shared" si="3"/>
        <v>62.5</v>
      </c>
      <c r="P68" s="119">
        <f t="shared" ref="P68" si="9">SUM(O68:O72) -MIN(O68:O72) -MAX(O68:O72) -O73</f>
        <v>190</v>
      </c>
      <c r="Q68" s="122">
        <v>9</v>
      </c>
    </row>
    <row r="69" spans="1:17" ht="22.8" x14ac:dyDescent="0.3">
      <c r="A69" s="114"/>
      <c r="B69" s="117"/>
      <c r="C69" s="117"/>
      <c r="D69" s="53" t="s">
        <v>154</v>
      </c>
      <c r="E69" s="54">
        <v>6.5</v>
      </c>
      <c r="F69" s="54">
        <v>6.5</v>
      </c>
      <c r="G69" s="54">
        <v>6.5</v>
      </c>
      <c r="H69" s="54">
        <v>6.5</v>
      </c>
      <c r="I69" s="54">
        <v>6</v>
      </c>
      <c r="J69" s="54">
        <v>6</v>
      </c>
      <c r="K69" s="54">
        <v>6.5</v>
      </c>
      <c r="L69" s="54">
        <v>6</v>
      </c>
      <c r="M69" s="54">
        <v>6</v>
      </c>
      <c r="N69" s="54">
        <v>6.5</v>
      </c>
      <c r="O69" s="54">
        <f t="shared" si="3"/>
        <v>63</v>
      </c>
      <c r="P69" s="120"/>
      <c r="Q69" s="123"/>
    </row>
    <row r="70" spans="1:17" ht="22.8" x14ac:dyDescent="0.3">
      <c r="A70" s="114"/>
      <c r="B70" s="117"/>
      <c r="C70" s="117"/>
      <c r="D70" s="53" t="s">
        <v>155</v>
      </c>
      <c r="E70" s="54">
        <v>6.5</v>
      </c>
      <c r="F70" s="54">
        <v>6</v>
      </c>
      <c r="G70" s="54">
        <v>7</v>
      </c>
      <c r="H70" s="54">
        <v>6.5</v>
      </c>
      <c r="I70" s="54">
        <v>7</v>
      </c>
      <c r="J70" s="54">
        <v>7</v>
      </c>
      <c r="K70" s="54">
        <v>6.5</v>
      </c>
      <c r="L70" s="54">
        <v>6.5</v>
      </c>
      <c r="M70" s="54">
        <v>6.5</v>
      </c>
      <c r="N70" s="54">
        <v>7</v>
      </c>
      <c r="O70" s="54">
        <f t="shared" si="3"/>
        <v>66.5</v>
      </c>
      <c r="P70" s="120"/>
      <c r="Q70" s="123"/>
    </row>
    <row r="71" spans="1:17" ht="22.8" x14ac:dyDescent="0.3">
      <c r="A71" s="114"/>
      <c r="B71" s="117"/>
      <c r="C71" s="117"/>
      <c r="D71" s="53" t="s">
        <v>156</v>
      </c>
      <c r="E71" s="54">
        <v>6</v>
      </c>
      <c r="F71" s="54">
        <v>6</v>
      </c>
      <c r="G71" s="54">
        <v>6</v>
      </c>
      <c r="H71" s="54">
        <v>6</v>
      </c>
      <c r="I71" s="54">
        <v>6</v>
      </c>
      <c r="J71" s="54">
        <v>6</v>
      </c>
      <c r="K71" s="54">
        <v>6</v>
      </c>
      <c r="L71" s="54">
        <v>6</v>
      </c>
      <c r="M71" s="54">
        <v>6</v>
      </c>
      <c r="N71" s="54">
        <v>6</v>
      </c>
      <c r="O71" s="54">
        <f t="shared" si="3"/>
        <v>60</v>
      </c>
      <c r="P71" s="120"/>
      <c r="Q71" s="123"/>
    </row>
    <row r="72" spans="1:17" ht="22.8" x14ac:dyDescent="0.3">
      <c r="A72" s="114"/>
      <c r="B72" s="117"/>
      <c r="C72" s="117"/>
      <c r="D72" s="53" t="s">
        <v>157</v>
      </c>
      <c r="E72" s="54">
        <v>6.5</v>
      </c>
      <c r="F72" s="54">
        <v>6</v>
      </c>
      <c r="G72" s="54">
        <v>6.5</v>
      </c>
      <c r="H72" s="54">
        <v>6.5</v>
      </c>
      <c r="I72" s="54">
        <v>6.5</v>
      </c>
      <c r="J72" s="54">
        <v>6.5</v>
      </c>
      <c r="K72" s="54">
        <v>6.5</v>
      </c>
      <c r="L72" s="54">
        <v>6.5</v>
      </c>
      <c r="M72" s="54">
        <v>6</v>
      </c>
      <c r="N72" s="54">
        <v>7</v>
      </c>
      <c r="O72" s="54">
        <f t="shared" si="3"/>
        <v>64.5</v>
      </c>
      <c r="P72" s="120"/>
      <c r="Q72" s="123"/>
    </row>
    <row r="73" spans="1:17" ht="23.4" thickBot="1" x14ac:dyDescent="0.35">
      <c r="A73" s="115"/>
      <c r="B73" s="118"/>
      <c r="C73" s="118"/>
      <c r="D73" s="56" t="s">
        <v>158</v>
      </c>
      <c r="E73" s="57"/>
      <c r="F73" s="58"/>
      <c r="G73" s="57"/>
      <c r="H73" s="58"/>
      <c r="I73" s="57"/>
      <c r="J73" s="58"/>
      <c r="K73" s="58"/>
      <c r="L73" s="58"/>
      <c r="M73" s="58"/>
      <c r="N73" s="57"/>
      <c r="O73" s="54">
        <f t="shared" si="3"/>
        <v>0</v>
      </c>
      <c r="P73" s="121"/>
      <c r="Q73" s="124"/>
    </row>
    <row r="74" spans="1:17" ht="22.8" customHeight="1" x14ac:dyDescent="0.3">
      <c r="A74" s="113">
        <v>88</v>
      </c>
      <c r="B74" s="131" t="s">
        <v>192</v>
      </c>
      <c r="C74" s="116" t="s">
        <v>160</v>
      </c>
      <c r="D74" s="53" t="s">
        <v>153</v>
      </c>
      <c r="E74" s="54">
        <v>6</v>
      </c>
      <c r="F74" s="54">
        <v>6</v>
      </c>
      <c r="G74" s="54">
        <v>5.5</v>
      </c>
      <c r="H74" s="54">
        <v>6</v>
      </c>
      <c r="I74" s="54">
        <v>6.5</v>
      </c>
      <c r="J74" s="54">
        <v>5.5</v>
      </c>
      <c r="K74" s="54">
        <v>6.5</v>
      </c>
      <c r="L74" s="54">
        <v>6.5</v>
      </c>
      <c r="M74" s="54">
        <v>5.5</v>
      </c>
      <c r="N74" s="54">
        <v>5.5</v>
      </c>
      <c r="O74" s="54">
        <f t="shared" si="3"/>
        <v>59.5</v>
      </c>
      <c r="P74" s="119">
        <f t="shared" ref="P74" si="10">SUM(O74:O78) -MIN(O74:O78) -MAX(O74:O78) -O79</f>
        <v>178</v>
      </c>
      <c r="Q74" s="122">
        <v>10</v>
      </c>
    </row>
    <row r="75" spans="1:17" ht="22.8" x14ac:dyDescent="0.3">
      <c r="A75" s="114"/>
      <c r="B75" s="117"/>
      <c r="C75" s="117"/>
      <c r="D75" s="53" t="s">
        <v>154</v>
      </c>
      <c r="E75" s="54">
        <v>5.5</v>
      </c>
      <c r="F75" s="54">
        <v>6</v>
      </c>
      <c r="G75" s="54">
        <v>6</v>
      </c>
      <c r="H75" s="54">
        <v>6</v>
      </c>
      <c r="I75" s="54">
        <v>6</v>
      </c>
      <c r="J75" s="54">
        <v>5.5</v>
      </c>
      <c r="K75" s="54">
        <v>6</v>
      </c>
      <c r="L75" s="54">
        <v>6</v>
      </c>
      <c r="M75" s="54">
        <v>5.5</v>
      </c>
      <c r="N75" s="54">
        <v>6</v>
      </c>
      <c r="O75" s="54">
        <f t="shared" si="3"/>
        <v>58.5</v>
      </c>
      <c r="P75" s="120"/>
      <c r="Q75" s="123"/>
    </row>
    <row r="76" spans="1:17" ht="22.8" x14ac:dyDescent="0.3">
      <c r="A76" s="114"/>
      <c r="B76" s="117"/>
      <c r="C76" s="117"/>
      <c r="D76" s="53" t="s">
        <v>155</v>
      </c>
      <c r="E76" s="54">
        <v>6</v>
      </c>
      <c r="F76" s="54">
        <v>5.5</v>
      </c>
      <c r="G76" s="54">
        <v>6</v>
      </c>
      <c r="H76" s="54">
        <v>6</v>
      </c>
      <c r="I76" s="54">
        <v>6</v>
      </c>
      <c r="J76" s="54">
        <v>6</v>
      </c>
      <c r="K76" s="54">
        <v>5</v>
      </c>
      <c r="L76" s="54">
        <v>5.5</v>
      </c>
      <c r="M76" s="54">
        <v>5.5</v>
      </c>
      <c r="N76" s="54">
        <v>6</v>
      </c>
      <c r="O76" s="54">
        <f t="shared" si="3"/>
        <v>57.5</v>
      </c>
      <c r="P76" s="120"/>
      <c r="Q76" s="123"/>
    </row>
    <row r="77" spans="1:17" ht="22.8" x14ac:dyDescent="0.3">
      <c r="A77" s="114"/>
      <c r="B77" s="117"/>
      <c r="C77" s="117"/>
      <c r="D77" s="53" t="s">
        <v>156</v>
      </c>
      <c r="E77" s="54">
        <v>6</v>
      </c>
      <c r="F77" s="54">
        <v>6</v>
      </c>
      <c r="G77" s="54">
        <v>6</v>
      </c>
      <c r="H77" s="54">
        <v>6</v>
      </c>
      <c r="I77" s="54">
        <v>6</v>
      </c>
      <c r="J77" s="54">
        <v>6</v>
      </c>
      <c r="K77" s="54">
        <v>6</v>
      </c>
      <c r="L77" s="54">
        <v>6</v>
      </c>
      <c r="M77" s="54">
        <v>6</v>
      </c>
      <c r="N77" s="54">
        <v>6</v>
      </c>
      <c r="O77" s="54">
        <f t="shared" si="3"/>
        <v>60</v>
      </c>
      <c r="P77" s="120"/>
      <c r="Q77" s="123"/>
    </row>
    <row r="78" spans="1:17" ht="22.8" x14ac:dyDescent="0.3">
      <c r="A78" s="114"/>
      <c r="B78" s="117"/>
      <c r="C78" s="117"/>
      <c r="D78" s="53" t="s">
        <v>157</v>
      </c>
      <c r="E78" s="54">
        <v>6</v>
      </c>
      <c r="F78" s="54">
        <v>6</v>
      </c>
      <c r="G78" s="54">
        <v>5.5</v>
      </c>
      <c r="H78" s="54">
        <v>6</v>
      </c>
      <c r="I78" s="54">
        <v>6</v>
      </c>
      <c r="J78" s="54">
        <v>6.5</v>
      </c>
      <c r="K78" s="54">
        <v>6</v>
      </c>
      <c r="L78" s="54">
        <v>6.5</v>
      </c>
      <c r="M78" s="54">
        <v>6</v>
      </c>
      <c r="N78" s="54">
        <v>6.5</v>
      </c>
      <c r="O78" s="54">
        <f t="shared" si="3"/>
        <v>61</v>
      </c>
      <c r="P78" s="120"/>
      <c r="Q78" s="123"/>
    </row>
    <row r="79" spans="1:17" ht="23.4" thickBot="1" x14ac:dyDescent="0.35">
      <c r="A79" s="115"/>
      <c r="B79" s="118"/>
      <c r="C79" s="118"/>
      <c r="D79" s="56" t="s">
        <v>158</v>
      </c>
      <c r="E79" s="57"/>
      <c r="F79" s="58"/>
      <c r="G79" s="57"/>
      <c r="H79" s="58"/>
      <c r="I79" s="57"/>
      <c r="J79" s="58"/>
      <c r="K79" s="58"/>
      <c r="L79" s="58"/>
      <c r="M79" s="58"/>
      <c r="N79" s="57"/>
      <c r="O79" s="54">
        <f t="shared" si="3"/>
        <v>0</v>
      </c>
      <c r="P79" s="121"/>
      <c r="Q79" s="124"/>
    </row>
    <row r="80" spans="1:17" ht="22.8" x14ac:dyDescent="0.3">
      <c r="A80" s="113">
        <v>77</v>
      </c>
      <c r="B80" s="116" t="s">
        <v>193</v>
      </c>
      <c r="C80" s="116" t="s">
        <v>160</v>
      </c>
      <c r="D80" s="53" t="s">
        <v>153</v>
      </c>
      <c r="E80" s="54">
        <v>6</v>
      </c>
      <c r="F80" s="54">
        <v>5.5</v>
      </c>
      <c r="G80" s="54">
        <v>6</v>
      </c>
      <c r="H80" s="54">
        <v>5.5</v>
      </c>
      <c r="I80" s="54">
        <v>6</v>
      </c>
      <c r="J80" s="54">
        <v>5.5</v>
      </c>
      <c r="K80" s="54">
        <v>5.5</v>
      </c>
      <c r="L80" s="54">
        <v>5.5</v>
      </c>
      <c r="M80" s="54">
        <v>6</v>
      </c>
      <c r="N80" s="54">
        <v>5.5</v>
      </c>
      <c r="O80" s="54">
        <f t="shared" si="3"/>
        <v>57</v>
      </c>
      <c r="P80" s="119">
        <f t="shared" ref="P80" si="11">SUM(O80:O84) -MIN(O80:O84) -MAX(O80:O84) -O85</f>
        <v>171.5</v>
      </c>
      <c r="Q80" s="122">
        <v>11</v>
      </c>
    </row>
    <row r="81" spans="1:17" ht="22.8" x14ac:dyDescent="0.3">
      <c r="A81" s="114"/>
      <c r="B81" s="117"/>
      <c r="C81" s="117"/>
      <c r="D81" s="53" t="s">
        <v>154</v>
      </c>
      <c r="E81" s="54">
        <v>6</v>
      </c>
      <c r="F81" s="54">
        <v>6</v>
      </c>
      <c r="G81" s="54">
        <v>5.5</v>
      </c>
      <c r="H81" s="54">
        <v>5.5</v>
      </c>
      <c r="I81" s="54">
        <v>6</v>
      </c>
      <c r="J81" s="54">
        <v>6</v>
      </c>
      <c r="K81" s="54">
        <v>6</v>
      </c>
      <c r="L81" s="54">
        <v>5.5</v>
      </c>
      <c r="M81" s="54">
        <v>5.5</v>
      </c>
      <c r="N81" s="54">
        <v>5.5</v>
      </c>
      <c r="O81" s="54">
        <f t="shared" si="3"/>
        <v>57.5</v>
      </c>
      <c r="P81" s="120"/>
      <c r="Q81" s="123"/>
    </row>
    <row r="82" spans="1:17" ht="22.8" x14ac:dyDescent="0.3">
      <c r="A82" s="114"/>
      <c r="B82" s="117"/>
      <c r="C82" s="117"/>
      <c r="D82" s="53" t="s">
        <v>155</v>
      </c>
      <c r="E82" s="54">
        <v>6</v>
      </c>
      <c r="F82" s="54">
        <v>5.5</v>
      </c>
      <c r="G82" s="54">
        <v>6</v>
      </c>
      <c r="H82" s="54">
        <v>6</v>
      </c>
      <c r="I82" s="54">
        <v>5.5</v>
      </c>
      <c r="J82" s="54">
        <v>6</v>
      </c>
      <c r="K82" s="54">
        <v>5.5</v>
      </c>
      <c r="L82" s="54">
        <v>5</v>
      </c>
      <c r="M82" s="54">
        <v>5.5</v>
      </c>
      <c r="N82" s="54">
        <v>6</v>
      </c>
      <c r="O82" s="54">
        <f t="shared" si="3"/>
        <v>57</v>
      </c>
      <c r="P82" s="120"/>
      <c r="Q82" s="123"/>
    </row>
    <row r="83" spans="1:17" ht="22.8" x14ac:dyDescent="0.3">
      <c r="A83" s="114"/>
      <c r="B83" s="117"/>
      <c r="C83" s="117"/>
      <c r="D83" s="53" t="s">
        <v>156</v>
      </c>
      <c r="E83" s="54">
        <v>5.5</v>
      </c>
      <c r="F83" s="54">
        <v>5.5</v>
      </c>
      <c r="G83" s="54">
        <v>5.5</v>
      </c>
      <c r="H83" s="54">
        <v>5.5</v>
      </c>
      <c r="I83" s="54">
        <v>6</v>
      </c>
      <c r="J83" s="54">
        <v>6</v>
      </c>
      <c r="K83" s="54">
        <v>5.5</v>
      </c>
      <c r="L83" s="54">
        <v>5.5</v>
      </c>
      <c r="M83" s="54">
        <v>5.5</v>
      </c>
      <c r="N83" s="54">
        <v>5.5</v>
      </c>
      <c r="O83" s="54">
        <f t="shared" si="3"/>
        <v>56</v>
      </c>
      <c r="P83" s="120"/>
      <c r="Q83" s="123"/>
    </row>
    <row r="84" spans="1:17" ht="22.8" x14ac:dyDescent="0.3">
      <c r="A84" s="114"/>
      <c r="B84" s="117"/>
      <c r="C84" s="117"/>
      <c r="D84" s="53" t="s">
        <v>157</v>
      </c>
      <c r="E84" s="54">
        <v>5.5</v>
      </c>
      <c r="F84" s="54">
        <v>5.5</v>
      </c>
      <c r="G84" s="54">
        <v>6</v>
      </c>
      <c r="H84" s="54">
        <v>6.5</v>
      </c>
      <c r="I84" s="54">
        <v>5.5</v>
      </c>
      <c r="J84" s="54">
        <v>6.5</v>
      </c>
      <c r="K84" s="54">
        <v>5.5</v>
      </c>
      <c r="L84" s="54">
        <v>6</v>
      </c>
      <c r="M84" s="54">
        <v>5.5</v>
      </c>
      <c r="N84" s="54">
        <v>6</v>
      </c>
      <c r="O84" s="54">
        <f t="shared" si="3"/>
        <v>58.5</v>
      </c>
      <c r="P84" s="120"/>
      <c r="Q84" s="123"/>
    </row>
    <row r="85" spans="1:17" ht="23.4" thickBot="1" x14ac:dyDescent="0.35">
      <c r="A85" s="115"/>
      <c r="B85" s="118"/>
      <c r="C85" s="118"/>
      <c r="D85" s="56" t="s">
        <v>158</v>
      </c>
      <c r="E85" s="57"/>
      <c r="F85" s="58"/>
      <c r="G85" s="57"/>
      <c r="H85" s="58"/>
      <c r="I85" s="57"/>
      <c r="J85" s="58"/>
      <c r="K85" s="58"/>
      <c r="L85" s="58"/>
      <c r="M85" s="58"/>
      <c r="N85" s="57"/>
      <c r="O85" s="54">
        <f t="shared" si="3"/>
        <v>0</v>
      </c>
      <c r="P85" s="121"/>
      <c r="Q85" s="124"/>
    </row>
  </sheetData>
  <mergeCells count="114">
    <mergeCell ref="C50:C55"/>
    <mergeCell ref="P50:P55"/>
    <mergeCell ref="Q50:Q55"/>
    <mergeCell ref="A44:A49"/>
    <mergeCell ref="B44:B49"/>
    <mergeCell ref="C44:C49"/>
    <mergeCell ref="P44:P49"/>
    <mergeCell ref="Q44:Q49"/>
    <mergeCell ref="P26:P31"/>
    <mergeCell ref="Q26:Q31"/>
    <mergeCell ref="A62:A67"/>
    <mergeCell ref="B62:B67"/>
    <mergeCell ref="C62:C67"/>
    <mergeCell ref="P62:P67"/>
    <mergeCell ref="Q62:Q67"/>
    <mergeCell ref="A74:A79"/>
    <mergeCell ref="B74:B79"/>
    <mergeCell ref="C74:C79"/>
    <mergeCell ref="P74:P79"/>
    <mergeCell ref="Q74:Q79"/>
    <mergeCell ref="A56:A61"/>
    <mergeCell ref="B56:B61"/>
    <mergeCell ref="C56:C61"/>
    <mergeCell ref="P56:P61"/>
    <mergeCell ref="Q56:Q61"/>
    <mergeCell ref="A38:A43"/>
    <mergeCell ref="B38:B43"/>
    <mergeCell ref="C38:C43"/>
    <mergeCell ref="P38:P43"/>
    <mergeCell ref="Q38:Q43"/>
    <mergeCell ref="A50:A55"/>
    <mergeCell ref="B50:B55"/>
    <mergeCell ref="A80:A85"/>
    <mergeCell ref="B80:B85"/>
    <mergeCell ref="C80:C85"/>
    <mergeCell ref="P80:P85"/>
    <mergeCell ref="Q80:Q85"/>
    <mergeCell ref="A16:Q18"/>
    <mergeCell ref="A32:A37"/>
    <mergeCell ref="B32:B37"/>
    <mergeCell ref="C32:C37"/>
    <mergeCell ref="P32:P37"/>
    <mergeCell ref="Q32:Q37"/>
    <mergeCell ref="A20:A25"/>
    <mergeCell ref="B20:B25"/>
    <mergeCell ref="C20:C25"/>
    <mergeCell ref="P20:P25"/>
    <mergeCell ref="Q20:Q25"/>
    <mergeCell ref="A68:A73"/>
    <mergeCell ref="B68:B73"/>
    <mergeCell ref="C68:C73"/>
    <mergeCell ref="P68:P73"/>
    <mergeCell ref="Q68:Q73"/>
    <mergeCell ref="A26:A31"/>
    <mergeCell ref="B26:B31"/>
    <mergeCell ref="C26:C31"/>
    <mergeCell ref="S11:S12"/>
    <mergeCell ref="D14:G15"/>
    <mergeCell ref="H14:J15"/>
    <mergeCell ref="K14:M15"/>
    <mergeCell ref="N14:O15"/>
    <mergeCell ref="P14:Q15"/>
    <mergeCell ref="K10:M10"/>
    <mergeCell ref="N10:O10"/>
    <mergeCell ref="R10:R12"/>
    <mergeCell ref="D11:G13"/>
    <mergeCell ref="H11:J13"/>
    <mergeCell ref="K11:M13"/>
    <mergeCell ref="N11:O13"/>
    <mergeCell ref="P11:Q13"/>
    <mergeCell ref="A9:B9"/>
    <mergeCell ref="D9:G9"/>
    <mergeCell ref="H9:J9"/>
    <mergeCell ref="K9:M9"/>
    <mergeCell ref="N9:O9"/>
    <mergeCell ref="P9:Q10"/>
    <mergeCell ref="A10:B15"/>
    <mergeCell ref="C10:C15"/>
    <mergeCell ref="D10:G10"/>
    <mergeCell ref="H10:J10"/>
    <mergeCell ref="A8:B8"/>
    <mergeCell ref="D8:G8"/>
    <mergeCell ref="H8:J8"/>
    <mergeCell ref="K8:M8"/>
    <mergeCell ref="N8:O8"/>
    <mergeCell ref="P8:Q8"/>
    <mergeCell ref="A6:B6"/>
    <mergeCell ref="D6:G6"/>
    <mergeCell ref="H6:J6"/>
    <mergeCell ref="K6:M6"/>
    <mergeCell ref="N6:O6"/>
    <mergeCell ref="A1:S3"/>
    <mergeCell ref="T1:T7"/>
    <mergeCell ref="A4:B4"/>
    <mergeCell ref="D4:G4"/>
    <mergeCell ref="H4:J4"/>
    <mergeCell ref="K4:M4"/>
    <mergeCell ref="N4:O4"/>
    <mergeCell ref="P4:Q4"/>
    <mergeCell ref="S4:S5"/>
    <mergeCell ref="A5:B5"/>
    <mergeCell ref="S6:S7"/>
    <mergeCell ref="A7:B7"/>
    <mergeCell ref="D7:G7"/>
    <mergeCell ref="H7:J7"/>
    <mergeCell ref="K7:M7"/>
    <mergeCell ref="D5:G5"/>
    <mergeCell ref="H5:J5"/>
    <mergeCell ref="K5:M5"/>
    <mergeCell ref="N5:O5"/>
    <mergeCell ref="P5:Q6"/>
    <mergeCell ref="R5:R6"/>
    <mergeCell ref="N7:O7"/>
    <mergeCell ref="P7:Q7"/>
  </mergeCells>
  <pageMargins left="0.7" right="0.7" top="0.75" bottom="0.75" header="0.3" footer="0.3"/>
  <pageSetup paperSize="9" scale="27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topLeftCell="A46" workbookViewId="0">
      <selection activeCell="I70" sqref="I70"/>
    </sheetView>
  </sheetViews>
  <sheetFormatPr defaultRowHeight="14.4" x14ac:dyDescent="0.3"/>
  <cols>
    <col min="1" max="1" width="12.6640625" customWidth="1"/>
    <col min="2" max="2" width="9.77734375" customWidth="1"/>
    <col min="3" max="3" width="43.88671875" customWidth="1"/>
    <col min="4" max="4" width="48.109375" customWidth="1"/>
    <col min="5" max="5" width="11.21875" customWidth="1"/>
  </cols>
  <sheetData>
    <row r="1" spans="1:5" ht="18" x14ac:dyDescent="0.3">
      <c r="A1" s="150" t="s">
        <v>0</v>
      </c>
      <c r="B1" s="151"/>
      <c r="C1" s="151"/>
      <c r="D1" s="151"/>
      <c r="E1" s="152"/>
    </row>
    <row r="2" spans="1:5" ht="21.6" customHeight="1" x14ac:dyDescent="0.3">
      <c r="A2" s="2" t="s">
        <v>1</v>
      </c>
      <c r="B2" s="2" t="s">
        <v>2</v>
      </c>
      <c r="C2" s="1" t="s">
        <v>3</v>
      </c>
      <c r="D2" s="1" t="s">
        <v>4</v>
      </c>
      <c r="E2" s="2" t="s">
        <v>5</v>
      </c>
    </row>
    <row r="3" spans="1:5" ht="15.6" x14ac:dyDescent="0.3">
      <c r="A3" s="5">
        <v>0.77083333333333337</v>
      </c>
      <c r="B3" s="6">
        <v>1.3888888888888889E-3</v>
      </c>
      <c r="C3" s="30" t="s">
        <v>109</v>
      </c>
      <c r="D3" s="15" t="s">
        <v>6</v>
      </c>
      <c r="E3" s="7">
        <v>2</v>
      </c>
    </row>
    <row r="4" spans="1:5" ht="15.6" x14ac:dyDescent="0.3">
      <c r="A4" s="27">
        <f t="shared" ref="A4:A49" si="0">A3+B3</f>
        <v>0.77222222222222225</v>
      </c>
      <c r="B4" s="28">
        <v>2.0833333333333333E-3</v>
      </c>
      <c r="C4" s="8" t="s">
        <v>89</v>
      </c>
      <c r="D4" s="29" t="s">
        <v>71</v>
      </c>
      <c r="E4" s="9">
        <v>1</v>
      </c>
    </row>
    <row r="5" spans="1:5" x14ac:dyDescent="0.3">
      <c r="A5" s="5">
        <f t="shared" si="0"/>
        <v>0.77430555555555558</v>
      </c>
      <c r="B5" s="6">
        <v>1.3888888888888889E-3</v>
      </c>
      <c r="C5" s="10" t="s">
        <v>85</v>
      </c>
      <c r="D5" s="11" t="s">
        <v>7</v>
      </c>
      <c r="E5" s="7">
        <v>2</v>
      </c>
    </row>
    <row r="6" spans="1:5" x14ac:dyDescent="0.3">
      <c r="A6" s="5">
        <f t="shared" si="0"/>
        <v>0.77569444444444446</v>
      </c>
      <c r="B6" s="28">
        <v>2.0833333333333333E-3</v>
      </c>
      <c r="C6" s="8" t="s">
        <v>8</v>
      </c>
      <c r="D6" s="3" t="s">
        <v>9</v>
      </c>
      <c r="E6" s="9">
        <v>1</v>
      </c>
    </row>
    <row r="7" spans="1:5" x14ac:dyDescent="0.3">
      <c r="A7" s="5">
        <f t="shared" si="0"/>
        <v>0.77777777777777779</v>
      </c>
      <c r="B7" s="6">
        <v>1.3888888888888889E-3</v>
      </c>
      <c r="C7" s="10" t="s">
        <v>10</v>
      </c>
      <c r="D7" s="11" t="s">
        <v>7</v>
      </c>
      <c r="E7" s="7">
        <v>2</v>
      </c>
    </row>
    <row r="8" spans="1:5" x14ac:dyDescent="0.3">
      <c r="A8" s="5">
        <f t="shared" si="0"/>
        <v>0.77916666666666667</v>
      </c>
      <c r="B8" s="28">
        <v>2.0833333333333333E-3</v>
      </c>
      <c r="C8" s="8" t="s">
        <v>11</v>
      </c>
      <c r="D8" s="3" t="s">
        <v>9</v>
      </c>
      <c r="E8" s="9">
        <v>1</v>
      </c>
    </row>
    <row r="9" spans="1:5" x14ac:dyDescent="0.3">
      <c r="A9" s="5">
        <f t="shared" si="0"/>
        <v>0.78125</v>
      </c>
      <c r="B9" s="6">
        <v>1.3888888888888889E-3</v>
      </c>
      <c r="C9" s="10" t="s">
        <v>12</v>
      </c>
      <c r="D9" s="11" t="s">
        <v>7</v>
      </c>
      <c r="E9" s="7">
        <v>2</v>
      </c>
    </row>
    <row r="10" spans="1:5" x14ac:dyDescent="0.3">
      <c r="A10" s="5">
        <f t="shared" si="0"/>
        <v>0.78263888888888888</v>
      </c>
      <c r="B10" s="28">
        <v>2.0833333333333333E-3</v>
      </c>
      <c r="C10" s="8" t="s">
        <v>13</v>
      </c>
      <c r="D10" s="3" t="s">
        <v>9</v>
      </c>
      <c r="E10" s="9">
        <v>1</v>
      </c>
    </row>
    <row r="11" spans="1:5" x14ac:dyDescent="0.3">
      <c r="A11" s="5">
        <f t="shared" si="0"/>
        <v>0.78472222222222221</v>
      </c>
      <c r="B11" s="6">
        <v>1.3888888888888889E-3</v>
      </c>
      <c r="C11" s="10" t="s">
        <v>14</v>
      </c>
      <c r="D11" s="11" t="s">
        <v>7</v>
      </c>
      <c r="E11" s="7">
        <v>2</v>
      </c>
    </row>
    <row r="12" spans="1:5" x14ac:dyDescent="0.3">
      <c r="A12" s="5">
        <f t="shared" si="0"/>
        <v>0.78611111111111109</v>
      </c>
      <c r="B12" s="28">
        <v>2.0833333333333333E-3</v>
      </c>
      <c r="C12" s="8" t="s">
        <v>15</v>
      </c>
      <c r="D12" s="3" t="s">
        <v>9</v>
      </c>
      <c r="E12" s="9">
        <v>1</v>
      </c>
    </row>
    <row r="13" spans="1:5" x14ac:dyDescent="0.3">
      <c r="A13" s="5">
        <f t="shared" si="0"/>
        <v>0.78819444444444442</v>
      </c>
      <c r="B13" s="6">
        <v>1.3888888888888889E-3</v>
      </c>
      <c r="C13" s="10" t="s">
        <v>16</v>
      </c>
      <c r="D13" s="11" t="s">
        <v>7</v>
      </c>
      <c r="E13" s="7">
        <v>2</v>
      </c>
    </row>
    <row r="14" spans="1:5" x14ac:dyDescent="0.3">
      <c r="A14" s="5">
        <f t="shared" si="0"/>
        <v>0.7895833333333333</v>
      </c>
      <c r="B14" s="28">
        <v>2.0833333333333333E-3</v>
      </c>
      <c r="C14" s="8" t="s">
        <v>90</v>
      </c>
      <c r="D14" s="3" t="s">
        <v>9</v>
      </c>
      <c r="E14" s="9">
        <v>1</v>
      </c>
    </row>
    <row r="15" spans="1:5" x14ac:dyDescent="0.3">
      <c r="A15" s="5">
        <f t="shared" si="0"/>
        <v>0.79166666666666663</v>
      </c>
      <c r="B15" s="6">
        <v>1.3888888888888889E-3</v>
      </c>
      <c r="C15" s="10" t="s">
        <v>17</v>
      </c>
      <c r="D15" s="11" t="s">
        <v>7</v>
      </c>
      <c r="E15" s="7">
        <v>2</v>
      </c>
    </row>
    <row r="16" spans="1:5" ht="15.6" x14ac:dyDescent="0.3">
      <c r="A16" s="5">
        <f t="shared" si="0"/>
        <v>0.79305555555555551</v>
      </c>
      <c r="B16" s="28">
        <v>2.0833333333333333E-3</v>
      </c>
      <c r="C16" s="8" t="s">
        <v>88</v>
      </c>
      <c r="D16" s="12" t="s">
        <v>18</v>
      </c>
      <c r="E16" s="9">
        <v>1</v>
      </c>
    </row>
    <row r="17" spans="1:5" x14ac:dyDescent="0.3">
      <c r="A17" s="5">
        <f t="shared" si="0"/>
        <v>0.79513888888888884</v>
      </c>
      <c r="B17" s="6">
        <v>1.3888888888888889E-3</v>
      </c>
      <c r="C17" s="10" t="s">
        <v>86</v>
      </c>
      <c r="D17" s="11" t="s">
        <v>7</v>
      </c>
      <c r="E17" s="7">
        <v>2</v>
      </c>
    </row>
    <row r="18" spans="1:5" x14ac:dyDescent="0.3">
      <c r="A18" s="5">
        <f t="shared" si="0"/>
        <v>0.79652777777777772</v>
      </c>
      <c r="B18" s="28">
        <v>2.0833333333333333E-3</v>
      </c>
      <c r="C18" s="8" t="s">
        <v>19</v>
      </c>
      <c r="D18" s="3" t="s">
        <v>20</v>
      </c>
      <c r="E18" s="9">
        <v>1</v>
      </c>
    </row>
    <row r="19" spans="1:5" x14ac:dyDescent="0.3">
      <c r="A19" s="5">
        <f t="shared" si="0"/>
        <v>0.79861111111111105</v>
      </c>
      <c r="B19" s="6">
        <v>1.3888888888888889E-3</v>
      </c>
      <c r="C19" s="10" t="s">
        <v>21</v>
      </c>
      <c r="D19" s="11" t="s">
        <v>7</v>
      </c>
      <c r="E19" s="7">
        <v>2</v>
      </c>
    </row>
    <row r="20" spans="1:5" x14ac:dyDescent="0.3">
      <c r="A20" s="5">
        <f t="shared" si="0"/>
        <v>0.79999999999999993</v>
      </c>
      <c r="B20" s="28">
        <v>2.0833333333333333E-3</v>
      </c>
      <c r="C20" s="8" t="s">
        <v>87</v>
      </c>
      <c r="D20" s="3" t="s">
        <v>20</v>
      </c>
      <c r="E20" s="9">
        <v>1</v>
      </c>
    </row>
    <row r="21" spans="1:5" x14ac:dyDescent="0.3">
      <c r="A21" s="5">
        <f t="shared" si="0"/>
        <v>0.80208333333333326</v>
      </c>
      <c r="B21" s="6">
        <v>1.3888888888888889E-3</v>
      </c>
      <c r="C21" s="10" t="s">
        <v>22</v>
      </c>
      <c r="D21" s="11" t="s">
        <v>7</v>
      </c>
      <c r="E21" s="7">
        <v>2</v>
      </c>
    </row>
    <row r="22" spans="1:5" x14ac:dyDescent="0.3">
      <c r="A22" s="5">
        <f t="shared" si="0"/>
        <v>0.80347222222222214</v>
      </c>
      <c r="B22" s="28">
        <v>2.0833333333333333E-3</v>
      </c>
      <c r="C22" s="13" t="s">
        <v>23</v>
      </c>
      <c r="D22" s="3" t="s">
        <v>20</v>
      </c>
      <c r="E22" s="9">
        <v>1</v>
      </c>
    </row>
    <row r="23" spans="1:5" ht="15.6" x14ac:dyDescent="0.3">
      <c r="A23" s="5">
        <f t="shared" si="0"/>
        <v>0.80555555555555547</v>
      </c>
      <c r="B23" s="6">
        <v>1.3888888888888889E-3</v>
      </c>
      <c r="C23" s="14" t="s">
        <v>24</v>
      </c>
      <c r="D23" s="15" t="s">
        <v>25</v>
      </c>
      <c r="E23" s="7">
        <v>2</v>
      </c>
    </row>
    <row r="24" spans="1:5" x14ac:dyDescent="0.3">
      <c r="A24" s="5">
        <f t="shared" si="0"/>
        <v>0.80694444444444435</v>
      </c>
      <c r="B24" s="28">
        <v>2.0833333333333333E-3</v>
      </c>
      <c r="C24" s="13" t="s">
        <v>26</v>
      </c>
      <c r="D24" s="3" t="s">
        <v>20</v>
      </c>
      <c r="E24" s="9">
        <v>1</v>
      </c>
    </row>
    <row r="25" spans="1:5" x14ac:dyDescent="0.3">
      <c r="A25" s="5">
        <f t="shared" si="0"/>
        <v>0.80902777777777768</v>
      </c>
      <c r="B25" s="6">
        <v>1.3888888888888889E-3</v>
      </c>
      <c r="C25" s="10" t="s">
        <v>27</v>
      </c>
      <c r="D25" s="11" t="s">
        <v>28</v>
      </c>
      <c r="E25" s="7">
        <v>2</v>
      </c>
    </row>
    <row r="26" spans="1:5" x14ac:dyDescent="0.3">
      <c r="A26" s="5">
        <f t="shared" si="0"/>
        <v>0.81041666666666656</v>
      </c>
      <c r="B26" s="28">
        <v>2.0833333333333333E-3</v>
      </c>
      <c r="C26" s="13" t="s">
        <v>29</v>
      </c>
      <c r="D26" s="3" t="s">
        <v>20</v>
      </c>
      <c r="E26" s="9">
        <v>1</v>
      </c>
    </row>
    <row r="27" spans="1:5" x14ac:dyDescent="0.3">
      <c r="A27" s="5">
        <f t="shared" si="0"/>
        <v>0.81249999999999989</v>
      </c>
      <c r="B27" s="6">
        <v>1.3888888888888889E-3</v>
      </c>
      <c r="C27" s="10" t="s">
        <v>30</v>
      </c>
      <c r="D27" s="11" t="s">
        <v>28</v>
      </c>
      <c r="E27" s="7">
        <v>2</v>
      </c>
    </row>
    <row r="28" spans="1:5" ht="15.6" x14ac:dyDescent="0.3">
      <c r="A28" s="5">
        <f t="shared" si="0"/>
        <v>0.81388888888888877</v>
      </c>
      <c r="B28" s="28">
        <v>2.0833333333333333E-3</v>
      </c>
      <c r="C28" s="13" t="s">
        <v>31</v>
      </c>
      <c r="D28" s="12" t="s">
        <v>96</v>
      </c>
      <c r="E28" s="9">
        <v>1</v>
      </c>
    </row>
    <row r="29" spans="1:5" x14ac:dyDescent="0.3">
      <c r="A29" s="5">
        <f t="shared" si="0"/>
        <v>0.8159722222222221</v>
      </c>
      <c r="B29" s="6">
        <v>1.3888888888888889E-3</v>
      </c>
      <c r="C29" s="10" t="s">
        <v>32</v>
      </c>
      <c r="D29" s="11" t="s">
        <v>28</v>
      </c>
      <c r="E29" s="7">
        <v>2</v>
      </c>
    </row>
    <row r="30" spans="1:5" x14ac:dyDescent="0.3">
      <c r="A30" s="5">
        <f t="shared" si="0"/>
        <v>0.81736111111111098</v>
      </c>
      <c r="B30" s="28">
        <v>2.0833333333333333E-3</v>
      </c>
      <c r="C30" s="13" t="s">
        <v>33</v>
      </c>
      <c r="D30" s="3" t="s">
        <v>34</v>
      </c>
      <c r="E30" s="9">
        <v>1</v>
      </c>
    </row>
    <row r="31" spans="1:5" x14ac:dyDescent="0.3">
      <c r="A31" s="5">
        <f t="shared" si="0"/>
        <v>0.81944444444444431</v>
      </c>
      <c r="B31" s="6">
        <v>1.3888888888888889E-3</v>
      </c>
      <c r="C31" s="10" t="s">
        <v>35</v>
      </c>
      <c r="D31" s="11" t="s">
        <v>28</v>
      </c>
      <c r="E31" s="7">
        <v>2</v>
      </c>
    </row>
    <row r="32" spans="1:5" x14ac:dyDescent="0.3">
      <c r="A32" s="5">
        <f t="shared" si="0"/>
        <v>0.82083333333333319</v>
      </c>
      <c r="B32" s="28">
        <v>2.0833333333333333E-3</v>
      </c>
      <c r="C32" s="13" t="s">
        <v>36</v>
      </c>
      <c r="D32" s="3" t="s">
        <v>34</v>
      </c>
      <c r="E32" s="9">
        <v>1</v>
      </c>
    </row>
    <row r="33" spans="1:5" x14ac:dyDescent="0.3">
      <c r="A33" s="5">
        <f t="shared" si="0"/>
        <v>0.82291666666666652</v>
      </c>
      <c r="B33" s="6">
        <v>1.3888888888888889E-3</v>
      </c>
      <c r="C33" s="10" t="s">
        <v>37</v>
      </c>
      <c r="D33" s="11" t="s">
        <v>28</v>
      </c>
      <c r="E33" s="7">
        <v>2</v>
      </c>
    </row>
    <row r="34" spans="1:5" x14ac:dyDescent="0.3">
      <c r="A34" s="5">
        <f t="shared" si="0"/>
        <v>0.8243055555555554</v>
      </c>
      <c r="B34" s="28">
        <v>2.0833333333333333E-3</v>
      </c>
      <c r="C34" s="13" t="s">
        <v>38</v>
      </c>
      <c r="D34" s="3" t="s">
        <v>34</v>
      </c>
      <c r="E34" s="9">
        <v>1</v>
      </c>
    </row>
    <row r="35" spans="1:5" x14ac:dyDescent="0.3">
      <c r="A35" s="5">
        <f t="shared" si="0"/>
        <v>0.82638888888888873</v>
      </c>
      <c r="B35" s="6">
        <v>1.3888888888888889E-3</v>
      </c>
      <c r="C35" s="10" t="s">
        <v>39</v>
      </c>
      <c r="D35" s="11" t="s">
        <v>28</v>
      </c>
      <c r="E35" s="7">
        <v>2</v>
      </c>
    </row>
    <row r="36" spans="1:5" x14ac:dyDescent="0.3">
      <c r="A36" s="5">
        <f t="shared" si="0"/>
        <v>0.82777777777777761</v>
      </c>
      <c r="B36" s="28">
        <v>2.0833333333333333E-3</v>
      </c>
      <c r="C36" s="13" t="s">
        <v>40</v>
      </c>
      <c r="D36" s="3" t="s">
        <v>34</v>
      </c>
      <c r="E36" s="9">
        <v>1</v>
      </c>
    </row>
    <row r="37" spans="1:5" x14ac:dyDescent="0.3">
      <c r="A37" s="5">
        <f t="shared" si="0"/>
        <v>0.82986111111111094</v>
      </c>
      <c r="B37" s="6">
        <v>1.3888888888888889E-3</v>
      </c>
      <c r="C37" s="10" t="s">
        <v>41</v>
      </c>
      <c r="D37" s="11" t="s">
        <v>28</v>
      </c>
      <c r="E37" s="7">
        <v>2</v>
      </c>
    </row>
    <row r="38" spans="1:5" x14ac:dyDescent="0.3">
      <c r="A38" s="5">
        <f t="shared" si="0"/>
        <v>0.83124999999999982</v>
      </c>
      <c r="B38" s="28">
        <v>2.0833333333333333E-3</v>
      </c>
      <c r="C38" s="13" t="s">
        <v>80</v>
      </c>
      <c r="D38" s="3" t="s">
        <v>34</v>
      </c>
      <c r="E38" s="9">
        <v>1</v>
      </c>
    </row>
    <row r="39" spans="1:5" ht="15.6" x14ac:dyDescent="0.3">
      <c r="A39" s="5">
        <f t="shared" si="0"/>
        <v>0.83333333333333315</v>
      </c>
      <c r="B39" s="6">
        <v>1.3888888888888889E-3</v>
      </c>
      <c r="C39" s="10" t="s">
        <v>42</v>
      </c>
      <c r="D39" s="15" t="s">
        <v>67</v>
      </c>
      <c r="E39" s="7">
        <v>2</v>
      </c>
    </row>
    <row r="40" spans="1:5" x14ac:dyDescent="0.3">
      <c r="A40" s="5">
        <f t="shared" si="0"/>
        <v>0.83472222222222203</v>
      </c>
      <c r="B40" s="28">
        <v>2.0833333333333333E-3</v>
      </c>
      <c r="C40" s="13" t="s">
        <v>81</v>
      </c>
      <c r="D40" s="3" t="s">
        <v>34</v>
      </c>
      <c r="E40" s="9">
        <v>1</v>
      </c>
    </row>
    <row r="41" spans="1:5" x14ac:dyDescent="0.3">
      <c r="A41" s="5">
        <f t="shared" si="0"/>
        <v>0.83680555555555536</v>
      </c>
      <c r="B41" s="6">
        <v>1.3888888888888889E-3</v>
      </c>
      <c r="C41" s="10" t="s">
        <v>63</v>
      </c>
      <c r="D41" s="11" t="s">
        <v>43</v>
      </c>
      <c r="E41" s="7">
        <v>2</v>
      </c>
    </row>
    <row r="42" spans="1:5" x14ac:dyDescent="0.3">
      <c r="A42" s="5">
        <f t="shared" si="0"/>
        <v>0.83819444444444424</v>
      </c>
      <c r="B42" s="28">
        <v>2.0833333333333333E-3</v>
      </c>
      <c r="C42" s="13" t="s">
        <v>82</v>
      </c>
      <c r="D42" s="3" t="s">
        <v>34</v>
      </c>
      <c r="E42" s="9">
        <v>1</v>
      </c>
    </row>
    <row r="43" spans="1:5" x14ac:dyDescent="0.3">
      <c r="A43" s="5">
        <f t="shared" si="0"/>
        <v>0.84027777777777757</v>
      </c>
      <c r="B43" s="6">
        <v>1.3888888888888889E-3</v>
      </c>
      <c r="C43" s="14" t="s">
        <v>64</v>
      </c>
      <c r="D43" s="11" t="s">
        <v>43</v>
      </c>
      <c r="E43" s="7">
        <v>2</v>
      </c>
    </row>
    <row r="44" spans="1:5" ht="15.6" x14ac:dyDescent="0.3">
      <c r="A44" s="5">
        <f t="shared" si="0"/>
        <v>0.84166666666666645</v>
      </c>
      <c r="B44" s="28">
        <v>0</v>
      </c>
      <c r="C44" s="13" t="s">
        <v>93</v>
      </c>
      <c r="D44" s="25" t="s">
        <v>108</v>
      </c>
      <c r="E44" s="9"/>
    </row>
    <row r="45" spans="1:5" x14ac:dyDescent="0.3">
      <c r="A45" s="5">
        <f t="shared" si="0"/>
        <v>0.84166666666666645</v>
      </c>
      <c r="B45" s="6">
        <v>1.3888888888888889E-3</v>
      </c>
      <c r="C45" s="10" t="s">
        <v>65</v>
      </c>
      <c r="D45" s="10" t="s">
        <v>43</v>
      </c>
      <c r="E45" s="7">
        <v>2</v>
      </c>
    </row>
    <row r="46" spans="1:5" x14ac:dyDescent="0.3">
      <c r="A46" s="5">
        <f t="shared" si="0"/>
        <v>0.84305555555555534</v>
      </c>
      <c r="B46" s="28">
        <v>2.0833333333333333E-3</v>
      </c>
      <c r="C46" s="24" t="s">
        <v>94</v>
      </c>
      <c r="D46" s="4" t="s">
        <v>44</v>
      </c>
      <c r="E46" s="26">
        <v>1</v>
      </c>
    </row>
    <row r="47" spans="1:5" x14ac:dyDescent="0.3">
      <c r="A47" s="5">
        <f t="shared" si="0"/>
        <v>0.84513888888888866</v>
      </c>
      <c r="B47" s="6">
        <v>1.3888888888888889E-3</v>
      </c>
      <c r="C47" s="10" t="s">
        <v>66</v>
      </c>
      <c r="D47" s="11" t="s">
        <v>43</v>
      </c>
      <c r="E47" s="7">
        <v>2</v>
      </c>
    </row>
    <row r="48" spans="1:5" x14ac:dyDescent="0.3">
      <c r="A48" s="5">
        <f t="shared" si="0"/>
        <v>0.84652777777777755</v>
      </c>
      <c r="B48" s="28">
        <v>2.0833333333333333E-3</v>
      </c>
      <c r="C48" s="9" t="s">
        <v>110</v>
      </c>
      <c r="D48" s="4" t="s">
        <v>44</v>
      </c>
      <c r="E48" s="9">
        <v>1</v>
      </c>
    </row>
    <row r="49" spans="1:5" ht="15.6" x14ac:dyDescent="0.3">
      <c r="A49" s="5">
        <f t="shared" si="0"/>
        <v>0.84861111111111087</v>
      </c>
      <c r="B49" s="6">
        <v>1.3888888888888889E-3</v>
      </c>
      <c r="C49" s="11" t="s">
        <v>68</v>
      </c>
      <c r="D49" s="15" t="s">
        <v>45</v>
      </c>
      <c r="E49" s="7">
        <v>2</v>
      </c>
    </row>
    <row r="50" spans="1:5" x14ac:dyDescent="0.3">
      <c r="A50" s="5">
        <f t="shared" ref="A50:A91" si="1">A49+B50</f>
        <v>0.8506944444444442</v>
      </c>
      <c r="B50" s="28">
        <v>2.0833333333333333E-3</v>
      </c>
      <c r="C50" s="13" t="s">
        <v>111</v>
      </c>
      <c r="D50" s="3" t="s">
        <v>44</v>
      </c>
      <c r="E50" s="9">
        <v>1</v>
      </c>
    </row>
    <row r="51" spans="1:5" x14ac:dyDescent="0.3">
      <c r="A51" s="5">
        <f t="shared" si="1"/>
        <v>0.85208333333333308</v>
      </c>
      <c r="B51" s="6">
        <v>1.3888888888888889E-3</v>
      </c>
      <c r="C51" s="10" t="s">
        <v>62</v>
      </c>
      <c r="D51" s="11" t="s">
        <v>46</v>
      </c>
      <c r="E51" s="7">
        <v>2</v>
      </c>
    </row>
    <row r="52" spans="1:5" x14ac:dyDescent="0.3">
      <c r="A52" s="5">
        <f t="shared" si="1"/>
        <v>0.85416666666666641</v>
      </c>
      <c r="B52" s="28">
        <v>2.0833333333333333E-3</v>
      </c>
      <c r="C52" s="13" t="s">
        <v>112</v>
      </c>
      <c r="D52" s="3" t="s">
        <v>44</v>
      </c>
      <c r="E52" s="9">
        <v>1</v>
      </c>
    </row>
    <row r="53" spans="1:5" x14ac:dyDescent="0.3">
      <c r="A53" s="5">
        <f t="shared" si="1"/>
        <v>0.85555555555555529</v>
      </c>
      <c r="B53" s="6">
        <v>1.3888888888888889E-3</v>
      </c>
      <c r="C53" s="10" t="s">
        <v>92</v>
      </c>
      <c r="D53" s="11" t="s">
        <v>46</v>
      </c>
      <c r="E53" s="7">
        <v>2</v>
      </c>
    </row>
    <row r="54" spans="1:5" x14ac:dyDescent="0.3">
      <c r="A54" s="5">
        <f t="shared" si="1"/>
        <v>0.85763888888888862</v>
      </c>
      <c r="B54" s="28">
        <v>2.0833333333333333E-3</v>
      </c>
      <c r="C54" s="13" t="s">
        <v>113</v>
      </c>
      <c r="D54" s="3" t="s">
        <v>44</v>
      </c>
      <c r="E54" s="9">
        <v>1</v>
      </c>
    </row>
    <row r="55" spans="1:5" x14ac:dyDescent="0.3">
      <c r="A55" s="5">
        <f t="shared" si="1"/>
        <v>0.8590277777777775</v>
      </c>
      <c r="B55" s="6">
        <v>1.3888888888888889E-3</v>
      </c>
      <c r="C55" s="14" t="s">
        <v>47</v>
      </c>
      <c r="D55" s="11" t="s">
        <v>46</v>
      </c>
      <c r="E55" s="7">
        <v>2</v>
      </c>
    </row>
    <row r="56" spans="1:5" ht="15.6" x14ac:dyDescent="0.3">
      <c r="A56" s="5">
        <f t="shared" si="1"/>
        <v>0.86111111111111083</v>
      </c>
      <c r="B56" s="28">
        <v>2.0833333333333333E-3</v>
      </c>
      <c r="C56" s="13" t="s">
        <v>114</v>
      </c>
      <c r="D56" s="16" t="s">
        <v>51</v>
      </c>
      <c r="E56" s="9">
        <v>1</v>
      </c>
    </row>
    <row r="57" spans="1:5" x14ac:dyDescent="0.3">
      <c r="A57" s="5">
        <f t="shared" si="1"/>
        <v>0.86249999999999971</v>
      </c>
      <c r="B57" s="6">
        <v>1.3888888888888889E-3</v>
      </c>
      <c r="C57" s="10" t="s">
        <v>48</v>
      </c>
      <c r="D57" s="11" t="s">
        <v>46</v>
      </c>
      <c r="E57" s="7">
        <v>2</v>
      </c>
    </row>
    <row r="58" spans="1:5" x14ac:dyDescent="0.3">
      <c r="A58" s="5">
        <f t="shared" si="1"/>
        <v>0.86458333333333304</v>
      </c>
      <c r="B58" s="28">
        <v>2.0833333333333333E-3</v>
      </c>
      <c r="C58" s="13" t="s">
        <v>97</v>
      </c>
      <c r="D58" s="13" t="s">
        <v>53</v>
      </c>
      <c r="E58" s="9">
        <v>1</v>
      </c>
    </row>
    <row r="59" spans="1:5" x14ac:dyDescent="0.3">
      <c r="A59" s="5">
        <f t="shared" si="1"/>
        <v>0.86597222222222192</v>
      </c>
      <c r="B59" s="6">
        <v>1.3888888888888889E-3</v>
      </c>
      <c r="C59" s="10" t="s">
        <v>49</v>
      </c>
      <c r="D59" s="11" t="s">
        <v>46</v>
      </c>
      <c r="E59" s="7">
        <v>2</v>
      </c>
    </row>
    <row r="60" spans="1:5" x14ac:dyDescent="0.3">
      <c r="A60" s="5">
        <f t="shared" si="1"/>
        <v>0.86805555555555525</v>
      </c>
      <c r="B60" s="28">
        <v>2.0833333333333333E-3</v>
      </c>
      <c r="C60" s="13" t="s">
        <v>98</v>
      </c>
      <c r="D60" s="13" t="s">
        <v>53</v>
      </c>
      <c r="E60" s="9">
        <v>1</v>
      </c>
    </row>
    <row r="61" spans="1:5" x14ac:dyDescent="0.3">
      <c r="A61" s="5">
        <f t="shared" si="1"/>
        <v>0.86944444444444413</v>
      </c>
      <c r="B61" s="6">
        <v>1.3888888888888889E-3</v>
      </c>
      <c r="C61" s="14" t="s">
        <v>72</v>
      </c>
      <c r="D61" s="11" t="s">
        <v>46</v>
      </c>
      <c r="E61" s="7">
        <v>2</v>
      </c>
    </row>
    <row r="62" spans="1:5" x14ac:dyDescent="0.3">
      <c r="A62" s="5">
        <f t="shared" si="1"/>
        <v>0.87152777777777746</v>
      </c>
      <c r="B62" s="28">
        <v>2.0833333333333333E-3</v>
      </c>
      <c r="C62" s="13" t="s">
        <v>95</v>
      </c>
      <c r="D62" s="3" t="s">
        <v>53</v>
      </c>
      <c r="E62" s="9">
        <v>1</v>
      </c>
    </row>
    <row r="63" spans="1:5" x14ac:dyDescent="0.3">
      <c r="A63" s="5">
        <f t="shared" si="1"/>
        <v>0.87291666666666634</v>
      </c>
      <c r="B63" s="6">
        <v>1.3888888888888889E-3</v>
      </c>
      <c r="C63" s="10" t="s">
        <v>73</v>
      </c>
      <c r="D63" s="10" t="s">
        <v>46</v>
      </c>
      <c r="E63" s="7">
        <v>2</v>
      </c>
    </row>
    <row r="64" spans="1:5" x14ac:dyDescent="0.3">
      <c r="A64" s="5">
        <f t="shared" si="1"/>
        <v>0.87430555555555522</v>
      </c>
      <c r="B64" s="6">
        <v>1.3888888888888889E-3</v>
      </c>
      <c r="C64" s="13" t="s">
        <v>69</v>
      </c>
      <c r="D64" s="3" t="s">
        <v>53</v>
      </c>
      <c r="E64" s="9">
        <v>1</v>
      </c>
    </row>
    <row r="65" spans="1:5" x14ac:dyDescent="0.3">
      <c r="A65" s="5">
        <f t="shared" si="1"/>
        <v>0.87569444444444411</v>
      </c>
      <c r="B65" s="6">
        <v>1.3888888888888889E-3</v>
      </c>
      <c r="C65" s="10" t="s">
        <v>91</v>
      </c>
      <c r="D65" s="11" t="s">
        <v>46</v>
      </c>
      <c r="E65" s="7">
        <v>2</v>
      </c>
    </row>
    <row r="66" spans="1:5" x14ac:dyDescent="0.3">
      <c r="A66" s="5">
        <f t="shared" si="1"/>
        <v>0.87708333333333299</v>
      </c>
      <c r="B66" s="6">
        <v>1.3888888888888889E-3</v>
      </c>
      <c r="C66" s="13" t="s">
        <v>57</v>
      </c>
      <c r="D66" s="17" t="s">
        <v>53</v>
      </c>
      <c r="E66" s="9">
        <v>1</v>
      </c>
    </row>
    <row r="67" spans="1:5" x14ac:dyDescent="0.3">
      <c r="A67" s="5">
        <f t="shared" si="1"/>
        <v>0.87847222222222188</v>
      </c>
      <c r="B67" s="6">
        <v>1.3888888888888889E-3</v>
      </c>
      <c r="C67" s="10" t="s">
        <v>70</v>
      </c>
      <c r="D67" s="11" t="s">
        <v>46</v>
      </c>
      <c r="E67" s="7">
        <v>2</v>
      </c>
    </row>
    <row r="68" spans="1:5" x14ac:dyDescent="0.3">
      <c r="A68" s="5">
        <f t="shared" si="1"/>
        <v>0.87986111111111076</v>
      </c>
      <c r="B68" s="6">
        <v>1.3888888888888889E-3</v>
      </c>
      <c r="C68" s="13" t="s">
        <v>58</v>
      </c>
      <c r="D68" s="17" t="s">
        <v>53</v>
      </c>
      <c r="E68" s="9">
        <v>1</v>
      </c>
    </row>
    <row r="69" spans="1:5" x14ac:dyDescent="0.3">
      <c r="A69" s="5">
        <f t="shared" si="1"/>
        <v>0.88124999999999964</v>
      </c>
      <c r="B69" s="6">
        <v>1.3888888888888889E-3</v>
      </c>
      <c r="C69" s="10" t="s">
        <v>50</v>
      </c>
      <c r="D69" s="10" t="s">
        <v>46</v>
      </c>
      <c r="E69" s="7">
        <v>2</v>
      </c>
    </row>
    <row r="70" spans="1:5" x14ac:dyDescent="0.3">
      <c r="A70" s="5">
        <f t="shared" si="1"/>
        <v>0.88263888888888853</v>
      </c>
      <c r="B70" s="6">
        <v>1.3888888888888889E-3</v>
      </c>
      <c r="C70" s="18" t="s">
        <v>59</v>
      </c>
      <c r="D70" s="19" t="s">
        <v>53</v>
      </c>
      <c r="E70" s="9">
        <v>1</v>
      </c>
    </row>
    <row r="71" spans="1:5" x14ac:dyDescent="0.3">
      <c r="A71" s="5">
        <f t="shared" si="1"/>
        <v>0.88402777777777741</v>
      </c>
      <c r="B71" s="6">
        <v>1.3888888888888889E-3</v>
      </c>
      <c r="C71" s="10" t="s">
        <v>83</v>
      </c>
      <c r="D71" s="11" t="s">
        <v>46</v>
      </c>
      <c r="E71" s="7">
        <v>2</v>
      </c>
    </row>
    <row r="72" spans="1:5" x14ac:dyDescent="0.3">
      <c r="A72" s="5">
        <f t="shared" si="1"/>
        <v>0.8854166666666663</v>
      </c>
      <c r="B72" s="6">
        <v>1.3888888888888889E-3</v>
      </c>
      <c r="C72" s="18" t="s">
        <v>60</v>
      </c>
      <c r="D72" s="19" t="s">
        <v>53</v>
      </c>
      <c r="E72" s="9">
        <v>1</v>
      </c>
    </row>
    <row r="73" spans="1:5" x14ac:dyDescent="0.3">
      <c r="A73" s="5">
        <f t="shared" si="1"/>
        <v>0.88680555555555518</v>
      </c>
      <c r="B73" s="6">
        <v>1.3888888888888889E-3</v>
      </c>
      <c r="C73" s="10" t="s">
        <v>52</v>
      </c>
      <c r="D73" s="11" t="s">
        <v>46</v>
      </c>
      <c r="E73" s="7">
        <v>2</v>
      </c>
    </row>
    <row r="74" spans="1:5" x14ac:dyDescent="0.3">
      <c r="A74" s="5">
        <f t="shared" si="1"/>
        <v>0.88819444444444406</v>
      </c>
      <c r="B74" s="6">
        <v>1.3888888888888889E-3</v>
      </c>
      <c r="C74" s="13" t="s">
        <v>61</v>
      </c>
      <c r="D74" s="13" t="s">
        <v>53</v>
      </c>
      <c r="E74" s="9">
        <v>1</v>
      </c>
    </row>
    <row r="75" spans="1:5" x14ac:dyDescent="0.3">
      <c r="A75" s="5">
        <f t="shared" si="1"/>
        <v>0.88958333333333295</v>
      </c>
      <c r="B75" s="6">
        <v>1.3888888888888889E-3</v>
      </c>
      <c r="C75" s="20" t="s">
        <v>74</v>
      </c>
      <c r="D75" s="11" t="s">
        <v>46</v>
      </c>
      <c r="E75" s="7">
        <v>2</v>
      </c>
    </row>
    <row r="76" spans="1:5" x14ac:dyDescent="0.3">
      <c r="A76" s="5">
        <f t="shared" si="1"/>
        <v>0.89097222222222183</v>
      </c>
      <c r="B76" s="6">
        <v>1.3888888888888889E-3</v>
      </c>
      <c r="C76" s="13" t="s">
        <v>75</v>
      </c>
      <c r="D76" s="17" t="s">
        <v>53</v>
      </c>
    </row>
    <row r="77" spans="1:5" ht="15.6" x14ac:dyDescent="0.3">
      <c r="A77" s="5">
        <f t="shared" si="1"/>
        <v>0.89236111111111072</v>
      </c>
      <c r="B77" s="6">
        <v>1.3888888888888889E-3</v>
      </c>
      <c r="C77" s="10" t="s">
        <v>84</v>
      </c>
      <c r="D77" s="21" t="s">
        <v>54</v>
      </c>
      <c r="E77" s="7">
        <v>2</v>
      </c>
    </row>
    <row r="78" spans="1:5" x14ac:dyDescent="0.3">
      <c r="A78" s="5">
        <f t="shared" si="1"/>
        <v>0.8937499999999996</v>
      </c>
      <c r="B78" s="6">
        <v>1.3888888888888889E-3</v>
      </c>
      <c r="C78" s="13" t="s">
        <v>76</v>
      </c>
      <c r="D78" s="3" t="s">
        <v>53</v>
      </c>
      <c r="E78" s="9">
        <v>1</v>
      </c>
    </row>
    <row r="79" spans="1:5" x14ac:dyDescent="0.3">
      <c r="A79" s="5">
        <f t="shared" si="1"/>
        <v>0.89513888888888848</v>
      </c>
      <c r="B79" s="6">
        <v>1.3888888888888889E-3</v>
      </c>
      <c r="C79" s="10" t="s">
        <v>77</v>
      </c>
      <c r="D79" s="11" t="s">
        <v>55</v>
      </c>
      <c r="E79" s="7">
        <v>2</v>
      </c>
    </row>
    <row r="80" spans="1:5" x14ac:dyDescent="0.3">
      <c r="A80" s="5">
        <f t="shared" si="1"/>
        <v>0.89652777777777737</v>
      </c>
      <c r="B80" s="6">
        <v>1.3888888888888889E-3</v>
      </c>
      <c r="C80" s="13" t="s">
        <v>115</v>
      </c>
      <c r="D80" s="3" t="s">
        <v>53</v>
      </c>
      <c r="E80" s="9">
        <v>1</v>
      </c>
    </row>
    <row r="81" spans="1:5" x14ac:dyDescent="0.3">
      <c r="A81" s="5">
        <f t="shared" si="1"/>
        <v>0.89791666666666625</v>
      </c>
      <c r="B81" s="6">
        <v>1.3888888888888889E-3</v>
      </c>
      <c r="C81" s="10" t="s">
        <v>78</v>
      </c>
      <c r="D81" s="11" t="s">
        <v>55</v>
      </c>
      <c r="E81" s="7">
        <v>2</v>
      </c>
    </row>
    <row r="82" spans="1:5" x14ac:dyDescent="0.3">
      <c r="A82" s="5">
        <f>A81+B81</f>
        <v>0.89930555555555514</v>
      </c>
      <c r="B82" s="6">
        <v>1.3888888888888889E-3</v>
      </c>
      <c r="C82" s="10" t="s">
        <v>79</v>
      </c>
      <c r="D82" s="11" t="s">
        <v>55</v>
      </c>
      <c r="E82" s="7">
        <v>2</v>
      </c>
    </row>
    <row r="83" spans="1:5" x14ac:dyDescent="0.3">
      <c r="A83" s="5">
        <f t="shared" si="1"/>
        <v>0.90069444444444402</v>
      </c>
      <c r="B83" s="6">
        <v>1.3888888888888889E-3</v>
      </c>
      <c r="C83" s="10" t="s">
        <v>99</v>
      </c>
      <c r="D83" s="11" t="s">
        <v>55</v>
      </c>
      <c r="E83" s="7">
        <v>2</v>
      </c>
    </row>
    <row r="84" spans="1:5" x14ac:dyDescent="0.3">
      <c r="A84" s="5">
        <f t="shared" si="1"/>
        <v>0.9020833333333329</v>
      </c>
      <c r="B84" s="6">
        <v>1.3888888888888889E-3</v>
      </c>
      <c r="C84" s="10" t="s">
        <v>100</v>
      </c>
      <c r="D84" s="11" t="s">
        <v>55</v>
      </c>
      <c r="E84" s="7">
        <v>2</v>
      </c>
    </row>
    <row r="85" spans="1:5" x14ac:dyDescent="0.3">
      <c r="A85" s="5">
        <f t="shared" si="1"/>
        <v>0.90347222222222179</v>
      </c>
      <c r="B85" s="6">
        <v>1.3888888888888889E-3</v>
      </c>
      <c r="C85" s="10" t="s">
        <v>101</v>
      </c>
      <c r="D85" s="11" t="s">
        <v>55</v>
      </c>
      <c r="E85" s="7">
        <v>2</v>
      </c>
    </row>
    <row r="86" spans="1:5" x14ac:dyDescent="0.3">
      <c r="A86" s="5">
        <f t="shared" si="1"/>
        <v>0.90486111111111067</v>
      </c>
      <c r="B86" s="6">
        <v>1.3888888888888889E-3</v>
      </c>
      <c r="C86" s="10" t="s">
        <v>102</v>
      </c>
      <c r="D86" s="11" t="s">
        <v>55</v>
      </c>
      <c r="E86" s="7">
        <v>2</v>
      </c>
    </row>
    <row r="87" spans="1:5" x14ac:dyDescent="0.3">
      <c r="A87" s="5">
        <f t="shared" si="1"/>
        <v>0.90624999999999956</v>
      </c>
      <c r="B87" s="6">
        <v>1.3888888888888889E-3</v>
      </c>
      <c r="C87" s="10" t="s">
        <v>103</v>
      </c>
      <c r="D87" s="11" t="s">
        <v>55</v>
      </c>
      <c r="E87" s="7">
        <v>2</v>
      </c>
    </row>
    <row r="88" spans="1:5" x14ac:dyDescent="0.3">
      <c r="A88" s="5">
        <f t="shared" si="1"/>
        <v>0.90763888888888844</v>
      </c>
      <c r="B88" s="6">
        <v>1.3888888888888889E-3</v>
      </c>
      <c r="C88" s="10" t="s">
        <v>104</v>
      </c>
      <c r="D88" s="11" t="s">
        <v>55</v>
      </c>
      <c r="E88" s="7">
        <v>2</v>
      </c>
    </row>
    <row r="89" spans="1:5" x14ac:dyDescent="0.3">
      <c r="A89" s="5">
        <f t="shared" si="1"/>
        <v>0.90902777777777732</v>
      </c>
      <c r="B89" s="6">
        <v>1.3888888888888889E-3</v>
      </c>
      <c r="C89" s="10" t="s">
        <v>105</v>
      </c>
      <c r="D89" s="11" t="s">
        <v>55</v>
      </c>
      <c r="E89" s="7">
        <v>2</v>
      </c>
    </row>
    <row r="90" spans="1:5" x14ac:dyDescent="0.3">
      <c r="A90" s="5">
        <f t="shared" si="1"/>
        <v>0.91041666666666621</v>
      </c>
      <c r="B90" s="6">
        <v>1.3888888888888889E-3</v>
      </c>
      <c r="C90" s="10" t="s">
        <v>106</v>
      </c>
      <c r="D90" s="11" t="s">
        <v>55</v>
      </c>
      <c r="E90" s="7">
        <v>2</v>
      </c>
    </row>
    <row r="91" spans="1:5" x14ac:dyDescent="0.3">
      <c r="A91" s="5">
        <f t="shared" si="1"/>
        <v>0.91180555555555509</v>
      </c>
      <c r="B91" s="6">
        <v>1.3888888888888889E-3</v>
      </c>
      <c r="C91" s="10" t="s">
        <v>107</v>
      </c>
      <c r="D91" s="11" t="s">
        <v>55</v>
      </c>
      <c r="E91" s="7">
        <v>2</v>
      </c>
    </row>
    <row r="92" spans="1:5" x14ac:dyDescent="0.3">
      <c r="A92" s="5"/>
      <c r="B92" s="6"/>
      <c r="C92" s="10"/>
      <c r="D92" s="11"/>
      <c r="E92" s="7"/>
    </row>
    <row r="93" spans="1:5" x14ac:dyDescent="0.3">
      <c r="A93" s="5"/>
      <c r="B93" s="6"/>
      <c r="C93" s="10"/>
      <c r="D93" s="11"/>
      <c r="E93" s="7"/>
    </row>
    <row r="94" spans="1:5" ht="15.6" x14ac:dyDescent="0.3">
      <c r="A94" s="5">
        <f>A90+B90</f>
        <v>0.91180555555555509</v>
      </c>
      <c r="B94" s="6">
        <v>0.92708333333333337</v>
      </c>
      <c r="C94" s="23" t="s">
        <v>56</v>
      </c>
      <c r="D94" s="22"/>
      <c r="E94" s="22"/>
    </row>
  </sheetData>
  <mergeCells count="1">
    <mergeCell ref="A1:E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T49"/>
  <sheetViews>
    <sheetView zoomScale="70" zoomScaleNormal="70" workbookViewId="0">
      <selection activeCell="S41" sqref="S41"/>
    </sheetView>
  </sheetViews>
  <sheetFormatPr defaultRowHeight="14.4" x14ac:dyDescent="0.3"/>
  <cols>
    <col min="1" max="1" width="6.6640625" customWidth="1"/>
    <col min="2" max="2" width="24.109375" customWidth="1"/>
    <col min="3" max="3" width="32" customWidth="1"/>
    <col min="5" max="6" width="11.109375" bestFit="1" customWidth="1"/>
    <col min="7" max="7" width="10.77734375" customWidth="1"/>
    <col min="8" max="9" width="9.44140625" bestFit="1" customWidth="1"/>
    <col min="10" max="10" width="16.33203125" customWidth="1"/>
    <col min="11" max="11" width="9.6640625" customWidth="1"/>
    <col min="12" max="12" width="9.5546875" customWidth="1"/>
    <col min="13" max="13" width="9.6640625" customWidth="1"/>
    <col min="14" max="14" width="9.44140625" bestFit="1" customWidth="1"/>
    <col min="15" max="15" width="17.33203125" customWidth="1"/>
    <col min="16" max="16" width="26.44140625" customWidth="1"/>
    <col min="17" max="17" width="29.88671875" customWidth="1"/>
    <col min="18" max="18" width="31.6640625" customWidth="1"/>
    <col min="19" max="19" width="8.5546875" customWidth="1"/>
    <col min="20" max="20" width="29.109375" bestFit="1" customWidth="1"/>
  </cols>
  <sheetData>
    <row r="1" spans="1:20" ht="15" customHeight="1" x14ac:dyDescent="0.3">
      <c r="A1" s="67" t="s">
        <v>116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9"/>
      <c r="T1" s="75"/>
    </row>
    <row r="2" spans="1:20" ht="15" customHeight="1" x14ac:dyDescent="0.3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  <c r="T2" s="75"/>
    </row>
    <row r="3" spans="1:20" ht="15.75" customHeight="1" thickBot="1" x14ac:dyDescent="0.35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3"/>
      <c r="S3" s="74"/>
      <c r="T3" s="75"/>
    </row>
    <row r="4" spans="1:20" ht="53.4" customHeight="1" x14ac:dyDescent="0.45">
      <c r="A4" s="76"/>
      <c r="B4" s="76"/>
      <c r="C4" s="31"/>
      <c r="D4" s="77" t="s">
        <v>117</v>
      </c>
      <c r="E4" s="77"/>
      <c r="F4" s="77"/>
      <c r="G4" s="77"/>
      <c r="H4" s="77" t="s">
        <v>118</v>
      </c>
      <c r="I4" s="77"/>
      <c r="J4" s="77"/>
      <c r="K4" s="77" t="s">
        <v>119</v>
      </c>
      <c r="L4" s="77"/>
      <c r="M4" s="77"/>
      <c r="N4" s="77" t="s">
        <v>120</v>
      </c>
      <c r="O4" s="77"/>
      <c r="P4" s="78"/>
      <c r="Q4" s="78"/>
      <c r="R4" s="32"/>
      <c r="S4" s="79"/>
      <c r="T4" s="75"/>
    </row>
    <row r="5" spans="1:20" ht="32.25" customHeight="1" x14ac:dyDescent="0.3">
      <c r="A5" s="81"/>
      <c r="B5" s="81"/>
      <c r="C5" s="33"/>
      <c r="D5" s="78" t="s">
        <v>121</v>
      </c>
      <c r="E5" s="78"/>
      <c r="F5" s="78"/>
      <c r="G5" s="78"/>
      <c r="H5" s="82" t="s">
        <v>122</v>
      </c>
      <c r="I5" s="82"/>
      <c r="J5" s="82"/>
      <c r="K5" s="82">
        <v>3</v>
      </c>
      <c r="L5" s="82"/>
      <c r="M5" s="82"/>
      <c r="N5" s="66" t="s">
        <v>123</v>
      </c>
      <c r="O5" s="66"/>
      <c r="P5" s="65" t="s">
        <v>124</v>
      </c>
      <c r="Q5" s="65"/>
      <c r="R5" s="83"/>
      <c r="S5" s="80"/>
      <c r="T5" s="75"/>
    </row>
    <row r="6" spans="1:20" ht="42" customHeight="1" x14ac:dyDescent="0.3">
      <c r="A6" s="81" t="s">
        <v>125</v>
      </c>
      <c r="B6" s="81"/>
      <c r="C6" s="33" t="s">
        <v>126</v>
      </c>
      <c r="D6" s="78" t="s">
        <v>127</v>
      </c>
      <c r="E6" s="78"/>
      <c r="F6" s="78"/>
      <c r="G6" s="78"/>
      <c r="H6" s="85" t="s">
        <v>128</v>
      </c>
      <c r="I6" s="85"/>
      <c r="J6" s="85"/>
      <c r="K6" s="82">
        <v>2</v>
      </c>
      <c r="L6" s="82"/>
      <c r="M6" s="82"/>
      <c r="N6" s="66" t="s">
        <v>123</v>
      </c>
      <c r="O6" s="66"/>
      <c r="P6" s="65"/>
      <c r="Q6" s="65"/>
      <c r="R6" s="84"/>
      <c r="S6" s="64"/>
      <c r="T6" s="75"/>
    </row>
    <row r="7" spans="1:20" ht="69" customHeight="1" x14ac:dyDescent="0.3">
      <c r="A7" s="81" t="s">
        <v>129</v>
      </c>
      <c r="B7" s="81"/>
      <c r="C7" s="33" t="s">
        <v>174</v>
      </c>
      <c r="D7" s="78" t="s">
        <v>130</v>
      </c>
      <c r="E7" s="78"/>
      <c r="F7" s="78"/>
      <c r="G7" s="78"/>
      <c r="H7" s="85" t="s">
        <v>131</v>
      </c>
      <c r="I7" s="85"/>
      <c r="J7" s="85"/>
      <c r="K7" s="82">
        <v>2</v>
      </c>
      <c r="L7" s="82"/>
      <c r="M7" s="82"/>
      <c r="N7" s="66" t="s">
        <v>123</v>
      </c>
      <c r="O7" s="66"/>
      <c r="P7" s="65" t="s">
        <v>132</v>
      </c>
      <c r="Q7" s="65"/>
      <c r="R7" s="34"/>
      <c r="S7" s="64"/>
      <c r="T7" s="75"/>
    </row>
    <row r="8" spans="1:20" ht="68.25" customHeight="1" x14ac:dyDescent="0.3">
      <c r="A8" s="81" t="s">
        <v>133</v>
      </c>
      <c r="B8" s="81"/>
      <c r="C8" s="35" t="s">
        <v>173</v>
      </c>
      <c r="D8" s="78" t="s">
        <v>135</v>
      </c>
      <c r="E8" s="78"/>
      <c r="F8" s="78"/>
      <c r="G8" s="78"/>
      <c r="H8" s="85" t="s">
        <v>136</v>
      </c>
      <c r="I8" s="85"/>
      <c r="J8" s="85"/>
      <c r="K8" s="82">
        <v>3</v>
      </c>
      <c r="L8" s="82"/>
      <c r="M8" s="82"/>
      <c r="N8" s="66" t="s">
        <v>123</v>
      </c>
      <c r="O8" s="66"/>
      <c r="P8" s="65" t="s">
        <v>137</v>
      </c>
      <c r="Q8" s="65"/>
      <c r="R8" s="36"/>
      <c r="S8" s="37"/>
      <c r="T8" s="38"/>
    </row>
    <row r="9" spans="1:20" ht="48.75" customHeight="1" x14ac:dyDescent="0.3">
      <c r="A9" s="81" t="s">
        <v>138</v>
      </c>
      <c r="B9" s="81"/>
      <c r="C9" s="39" t="s">
        <v>139</v>
      </c>
      <c r="D9" s="78" t="s">
        <v>140</v>
      </c>
      <c r="E9" s="78"/>
      <c r="F9" s="78"/>
      <c r="G9" s="78"/>
      <c r="H9" s="82" t="s">
        <v>141</v>
      </c>
      <c r="I9" s="82"/>
      <c r="J9" s="82"/>
      <c r="K9" s="82">
        <v>2</v>
      </c>
      <c r="L9" s="82"/>
      <c r="M9" s="82"/>
      <c r="N9" s="66" t="s">
        <v>123</v>
      </c>
      <c r="O9" s="66"/>
      <c r="P9" s="110" t="s">
        <v>142</v>
      </c>
      <c r="Q9" s="110"/>
      <c r="R9" s="36"/>
      <c r="S9" s="37"/>
      <c r="T9" s="40"/>
    </row>
    <row r="10" spans="1:20" ht="20.25" customHeight="1" x14ac:dyDescent="0.3">
      <c r="A10" s="86"/>
      <c r="B10" s="87"/>
      <c r="C10" s="92"/>
      <c r="D10" s="78"/>
      <c r="E10" s="78"/>
      <c r="F10" s="78"/>
      <c r="G10" s="78"/>
      <c r="H10" s="82"/>
      <c r="I10" s="82"/>
      <c r="J10" s="82"/>
      <c r="K10" s="82"/>
      <c r="L10" s="82"/>
      <c r="M10" s="82"/>
      <c r="N10" s="66"/>
      <c r="O10" s="66"/>
      <c r="P10" s="110"/>
      <c r="Q10" s="110"/>
      <c r="R10" s="102"/>
      <c r="S10" s="41"/>
      <c r="T10" s="40"/>
    </row>
    <row r="11" spans="1:20" ht="21" customHeight="1" x14ac:dyDescent="0.3">
      <c r="A11" s="88"/>
      <c r="B11" s="89"/>
      <c r="C11" s="93"/>
      <c r="D11" s="78" t="s">
        <v>143</v>
      </c>
      <c r="E11" s="78"/>
      <c r="F11" s="78"/>
      <c r="G11" s="78"/>
      <c r="H11" s="103" t="s">
        <v>131</v>
      </c>
      <c r="I11" s="103"/>
      <c r="J11" s="103"/>
      <c r="K11" s="82">
        <v>2</v>
      </c>
      <c r="L11" s="82"/>
      <c r="M11" s="82"/>
      <c r="N11" s="66" t="s">
        <v>123</v>
      </c>
      <c r="O11" s="66"/>
      <c r="P11" s="104"/>
      <c r="Q11" s="105"/>
      <c r="R11" s="83"/>
      <c r="S11" s="95"/>
      <c r="T11" s="40"/>
    </row>
    <row r="12" spans="1:20" ht="21" customHeight="1" x14ac:dyDescent="0.3">
      <c r="A12" s="88"/>
      <c r="B12" s="89"/>
      <c r="C12" s="93"/>
      <c r="D12" s="78"/>
      <c r="E12" s="78"/>
      <c r="F12" s="78"/>
      <c r="G12" s="78"/>
      <c r="H12" s="103"/>
      <c r="I12" s="103"/>
      <c r="J12" s="103"/>
      <c r="K12" s="82"/>
      <c r="L12" s="82"/>
      <c r="M12" s="82"/>
      <c r="N12" s="66"/>
      <c r="O12" s="66"/>
      <c r="P12" s="106"/>
      <c r="Q12" s="107"/>
      <c r="R12" s="84"/>
      <c r="S12" s="95"/>
      <c r="T12" s="38"/>
    </row>
    <row r="13" spans="1:20" ht="23.4" customHeight="1" x14ac:dyDescent="0.3">
      <c r="A13" s="88"/>
      <c r="B13" s="89"/>
      <c r="C13" s="93"/>
      <c r="D13" s="78"/>
      <c r="E13" s="78"/>
      <c r="F13" s="78"/>
      <c r="G13" s="78"/>
      <c r="H13" s="103"/>
      <c r="I13" s="103"/>
      <c r="J13" s="103"/>
      <c r="K13" s="82"/>
      <c r="L13" s="82"/>
      <c r="M13" s="82"/>
      <c r="N13" s="66"/>
      <c r="O13" s="66"/>
      <c r="P13" s="108"/>
      <c r="Q13" s="109"/>
      <c r="R13" s="42"/>
      <c r="S13" s="43"/>
      <c r="T13" s="38"/>
    </row>
    <row r="14" spans="1:20" ht="23.4" customHeight="1" x14ac:dyDescent="0.3">
      <c r="A14" s="88"/>
      <c r="B14" s="89"/>
      <c r="C14" s="93"/>
      <c r="D14" s="78" t="s">
        <v>144</v>
      </c>
      <c r="E14" s="78"/>
      <c r="F14" s="78"/>
      <c r="G14" s="78"/>
      <c r="H14" s="96" t="s">
        <v>145</v>
      </c>
      <c r="I14" s="96"/>
      <c r="J14" s="96"/>
      <c r="K14" s="97">
        <v>3</v>
      </c>
      <c r="L14" s="97"/>
      <c r="M14" s="97"/>
      <c r="N14" s="66" t="s">
        <v>123</v>
      </c>
      <c r="O14" s="66"/>
      <c r="P14" s="98"/>
      <c r="Q14" s="99"/>
    </row>
    <row r="15" spans="1:20" ht="23.4" customHeight="1" x14ac:dyDescent="0.3">
      <c r="A15" s="90"/>
      <c r="B15" s="91"/>
      <c r="C15" s="94"/>
      <c r="D15" s="78"/>
      <c r="E15" s="78"/>
      <c r="F15" s="78"/>
      <c r="G15" s="78"/>
      <c r="H15" s="96"/>
      <c r="I15" s="96"/>
      <c r="J15" s="96"/>
      <c r="K15" s="97"/>
      <c r="L15" s="97"/>
      <c r="M15" s="97"/>
      <c r="N15" s="66"/>
      <c r="O15" s="66"/>
      <c r="P15" s="100"/>
      <c r="Q15" s="101"/>
    </row>
    <row r="16" spans="1:20" ht="15" customHeight="1" x14ac:dyDescent="0.3">
      <c r="A16" s="111" t="s">
        <v>146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44"/>
      <c r="S16" s="44"/>
      <c r="T16" s="44"/>
    </row>
    <row r="17" spans="1:20" ht="15" customHeight="1" x14ac:dyDescent="0.3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44"/>
      <c r="S17" s="44"/>
      <c r="T17" s="44"/>
    </row>
    <row r="18" spans="1:20" ht="15.75" customHeight="1" thickBot="1" x14ac:dyDescent="0.3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45"/>
      <c r="S18" s="45"/>
      <c r="T18" s="45"/>
    </row>
    <row r="19" spans="1:20" ht="46.2" thickBot="1" x14ac:dyDescent="0.35">
      <c r="A19" s="46" t="s">
        <v>147</v>
      </c>
      <c r="B19" s="47" t="s">
        <v>148</v>
      </c>
      <c r="C19" s="47" t="s">
        <v>149</v>
      </c>
      <c r="D19" s="48"/>
      <c r="E19" s="49">
        <v>1</v>
      </c>
      <c r="F19" s="49">
        <v>2</v>
      </c>
      <c r="G19" s="49">
        <v>3</v>
      </c>
      <c r="H19" s="49">
        <v>4</v>
      </c>
      <c r="I19" s="49">
        <v>5</v>
      </c>
      <c r="J19" s="49">
        <v>6</v>
      </c>
      <c r="K19" s="49">
        <v>7</v>
      </c>
      <c r="L19" s="49">
        <v>8</v>
      </c>
      <c r="M19" s="49">
        <v>9</v>
      </c>
      <c r="N19" s="49">
        <v>10</v>
      </c>
      <c r="O19" s="49" t="s">
        <v>150</v>
      </c>
      <c r="P19" s="49" t="s">
        <v>151</v>
      </c>
      <c r="Q19" s="50" t="s">
        <v>152</v>
      </c>
      <c r="R19" s="51"/>
      <c r="S19" s="52"/>
      <c r="T19" s="52"/>
    </row>
    <row r="20" spans="1:20" ht="23.25" customHeight="1" x14ac:dyDescent="0.3">
      <c r="A20" s="113">
        <v>24</v>
      </c>
      <c r="B20" s="116" t="s">
        <v>172</v>
      </c>
      <c r="C20" s="116" t="s">
        <v>160</v>
      </c>
      <c r="D20" s="53" t="s">
        <v>153</v>
      </c>
      <c r="E20" s="54">
        <v>8</v>
      </c>
      <c r="F20" s="54">
        <v>15</v>
      </c>
      <c r="G20" s="54">
        <v>13.5</v>
      </c>
      <c r="H20" s="54">
        <v>7.5</v>
      </c>
      <c r="I20" s="54">
        <v>6</v>
      </c>
      <c r="J20" s="54">
        <v>4.5</v>
      </c>
      <c r="K20" s="54">
        <v>7</v>
      </c>
      <c r="L20" s="54"/>
      <c r="M20" s="54"/>
      <c r="N20" s="54"/>
      <c r="O20" s="54">
        <f t="shared" ref="O20:O25" si="0">SUM(E20:N20)</f>
        <v>61.5</v>
      </c>
      <c r="P20" s="119">
        <v>195</v>
      </c>
      <c r="Q20" s="122">
        <v>1</v>
      </c>
    </row>
    <row r="21" spans="1:20" ht="23.25" customHeight="1" x14ac:dyDescent="0.3">
      <c r="A21" s="114"/>
      <c r="B21" s="117"/>
      <c r="C21" s="117"/>
      <c r="D21" s="53" t="s">
        <v>154</v>
      </c>
      <c r="E21" s="54">
        <v>6</v>
      </c>
      <c r="F21" s="54">
        <v>15</v>
      </c>
      <c r="G21" s="54">
        <v>15</v>
      </c>
      <c r="H21" s="54">
        <v>12</v>
      </c>
      <c r="I21" s="54">
        <v>5</v>
      </c>
      <c r="J21" s="54">
        <v>4</v>
      </c>
      <c r="K21" s="54">
        <v>7</v>
      </c>
      <c r="L21" s="54"/>
      <c r="M21" s="54"/>
      <c r="N21" s="54"/>
      <c r="O21" s="54">
        <f t="shared" si="0"/>
        <v>64</v>
      </c>
      <c r="P21" s="120"/>
      <c r="Q21" s="123"/>
    </row>
    <row r="22" spans="1:20" ht="23.25" customHeight="1" x14ac:dyDescent="0.3">
      <c r="A22" s="114"/>
      <c r="B22" s="117"/>
      <c r="C22" s="117"/>
      <c r="D22" s="53" t="s">
        <v>155</v>
      </c>
      <c r="E22" s="54">
        <v>7</v>
      </c>
      <c r="F22" s="54">
        <v>16.5</v>
      </c>
      <c r="G22" s="54">
        <v>17</v>
      </c>
      <c r="H22" s="54">
        <v>8</v>
      </c>
      <c r="I22" s="54">
        <v>6</v>
      </c>
      <c r="J22" s="54">
        <v>4</v>
      </c>
      <c r="K22" s="54">
        <v>8</v>
      </c>
      <c r="L22" s="54"/>
      <c r="M22" s="54"/>
      <c r="N22" s="54"/>
      <c r="O22" s="54">
        <f t="shared" si="0"/>
        <v>66.5</v>
      </c>
      <c r="P22" s="120"/>
      <c r="Q22" s="123"/>
      <c r="S22" s="55"/>
    </row>
    <row r="23" spans="1:20" ht="23.25" customHeight="1" x14ac:dyDescent="0.3">
      <c r="A23" s="114"/>
      <c r="B23" s="117"/>
      <c r="C23" s="117"/>
      <c r="D23" s="53" t="s">
        <v>156</v>
      </c>
      <c r="E23" s="54">
        <v>7.5</v>
      </c>
      <c r="F23" s="54">
        <v>17</v>
      </c>
      <c r="G23" s="54">
        <v>16</v>
      </c>
      <c r="H23" s="54">
        <v>7</v>
      </c>
      <c r="I23" s="54">
        <v>6</v>
      </c>
      <c r="J23" s="54">
        <v>4</v>
      </c>
      <c r="K23" s="54">
        <v>7.5</v>
      </c>
      <c r="L23" s="54"/>
      <c r="M23" s="54"/>
      <c r="N23" s="54"/>
      <c r="O23" s="54">
        <f t="shared" si="0"/>
        <v>65</v>
      </c>
      <c r="P23" s="120"/>
      <c r="Q23" s="123"/>
      <c r="S23" s="37"/>
    </row>
    <row r="24" spans="1:20" ht="23.25" customHeight="1" x14ac:dyDescent="0.3">
      <c r="A24" s="114"/>
      <c r="B24" s="117"/>
      <c r="C24" s="117"/>
      <c r="D24" s="53" t="s">
        <v>157</v>
      </c>
      <c r="E24" s="54">
        <v>6</v>
      </c>
      <c r="F24" s="54">
        <v>17.5</v>
      </c>
      <c r="G24" s="54">
        <v>17</v>
      </c>
      <c r="H24" s="54">
        <v>7.5</v>
      </c>
      <c r="I24" s="54">
        <v>6</v>
      </c>
      <c r="J24" s="54">
        <v>4</v>
      </c>
      <c r="K24" s="54">
        <v>8</v>
      </c>
      <c r="L24" s="54"/>
      <c r="M24" s="54"/>
      <c r="N24" s="54"/>
      <c r="O24" s="54">
        <f t="shared" si="0"/>
        <v>66</v>
      </c>
      <c r="P24" s="120"/>
      <c r="Q24" s="123"/>
    </row>
    <row r="25" spans="1:20" ht="24" customHeight="1" thickBot="1" x14ac:dyDescent="0.35">
      <c r="A25" s="115"/>
      <c r="B25" s="118"/>
      <c r="C25" s="118"/>
      <c r="D25" s="56" t="s">
        <v>158</v>
      </c>
      <c r="E25" s="57"/>
      <c r="F25" s="58"/>
      <c r="G25" s="57"/>
      <c r="H25" s="58"/>
      <c r="I25" s="57"/>
      <c r="J25" s="58"/>
      <c r="K25" s="58"/>
      <c r="L25" s="58"/>
      <c r="M25" s="58"/>
      <c r="N25" s="57"/>
      <c r="O25" s="54">
        <f t="shared" si="0"/>
        <v>0</v>
      </c>
      <c r="P25" s="121"/>
      <c r="Q25" s="124"/>
    </row>
    <row r="26" spans="1:20" ht="22.8" customHeight="1" x14ac:dyDescent="0.3">
      <c r="A26" s="113">
        <v>18</v>
      </c>
      <c r="B26" s="116" t="s">
        <v>169</v>
      </c>
      <c r="C26" s="116" t="s">
        <v>160</v>
      </c>
      <c r="D26" s="53" t="s">
        <v>153</v>
      </c>
      <c r="E26" s="54">
        <v>8.5</v>
      </c>
      <c r="F26" s="54">
        <v>17</v>
      </c>
      <c r="G26" s="54">
        <v>15</v>
      </c>
      <c r="H26" s="54">
        <v>9</v>
      </c>
      <c r="I26" s="54">
        <v>6</v>
      </c>
      <c r="J26" s="54">
        <v>4.5</v>
      </c>
      <c r="K26" s="54">
        <v>7</v>
      </c>
      <c r="L26" s="54"/>
      <c r="M26" s="54"/>
      <c r="N26" s="54"/>
      <c r="O26" s="54">
        <f t="shared" ref="O26:O36" si="1">SUM(E26:N26)</f>
        <v>67</v>
      </c>
      <c r="P26" s="119">
        <v>180</v>
      </c>
      <c r="Q26" s="122">
        <v>2</v>
      </c>
    </row>
    <row r="27" spans="1:20" ht="22.8" x14ac:dyDescent="0.3">
      <c r="A27" s="114"/>
      <c r="B27" s="117"/>
      <c r="C27" s="117"/>
      <c r="D27" s="53" t="s">
        <v>154</v>
      </c>
      <c r="E27" s="54">
        <v>6</v>
      </c>
      <c r="F27" s="54">
        <v>14</v>
      </c>
      <c r="G27" s="54">
        <v>15</v>
      </c>
      <c r="H27" s="54">
        <v>11</v>
      </c>
      <c r="I27" s="54">
        <v>6</v>
      </c>
      <c r="J27" s="54">
        <v>3</v>
      </c>
      <c r="K27" s="54">
        <v>6</v>
      </c>
      <c r="L27" s="54"/>
      <c r="M27" s="54"/>
      <c r="N27" s="54"/>
      <c r="O27" s="54">
        <f t="shared" si="1"/>
        <v>61</v>
      </c>
      <c r="P27" s="120"/>
      <c r="Q27" s="123"/>
    </row>
    <row r="28" spans="1:20" ht="22.8" x14ac:dyDescent="0.3">
      <c r="A28" s="114"/>
      <c r="B28" s="117"/>
      <c r="C28" s="117"/>
      <c r="D28" s="53" t="s">
        <v>155</v>
      </c>
      <c r="E28" s="54">
        <v>7.5</v>
      </c>
      <c r="F28" s="54">
        <v>16</v>
      </c>
      <c r="G28" s="54">
        <v>15</v>
      </c>
      <c r="H28" s="54">
        <v>8.5</v>
      </c>
      <c r="I28" s="54">
        <v>6</v>
      </c>
      <c r="J28" s="54">
        <v>4</v>
      </c>
      <c r="K28" s="54">
        <v>7</v>
      </c>
      <c r="L28" s="54"/>
      <c r="M28" s="54"/>
      <c r="N28" s="54"/>
      <c r="O28" s="54">
        <f t="shared" si="1"/>
        <v>64</v>
      </c>
      <c r="P28" s="120"/>
      <c r="Q28" s="123"/>
    </row>
    <row r="29" spans="1:20" ht="22.8" x14ac:dyDescent="0.3">
      <c r="A29" s="114"/>
      <c r="B29" s="117"/>
      <c r="C29" s="117"/>
      <c r="D29" s="53" t="s">
        <v>156</v>
      </c>
      <c r="E29" s="54">
        <v>7.5</v>
      </c>
      <c r="F29" s="54">
        <v>16</v>
      </c>
      <c r="G29" s="54">
        <v>16</v>
      </c>
      <c r="H29" s="54">
        <v>8</v>
      </c>
      <c r="I29" s="54">
        <v>6.5</v>
      </c>
      <c r="J29" s="54">
        <v>3.5</v>
      </c>
      <c r="K29" s="54">
        <v>6.5</v>
      </c>
      <c r="L29" s="54"/>
      <c r="M29" s="54"/>
      <c r="N29" s="54"/>
      <c r="O29" s="54">
        <f t="shared" si="1"/>
        <v>64</v>
      </c>
      <c r="P29" s="120"/>
      <c r="Q29" s="123"/>
    </row>
    <row r="30" spans="1:20" ht="22.8" x14ac:dyDescent="0.3">
      <c r="A30" s="114"/>
      <c r="B30" s="117"/>
      <c r="C30" s="117"/>
      <c r="D30" s="53" t="s">
        <v>157</v>
      </c>
      <c r="E30" s="54">
        <v>7.5</v>
      </c>
      <c r="F30" s="54">
        <v>17</v>
      </c>
      <c r="G30" s="54">
        <v>17.5</v>
      </c>
      <c r="H30" s="54">
        <v>8.5</v>
      </c>
      <c r="I30" s="54">
        <v>6.5</v>
      </c>
      <c r="J30" s="54">
        <v>4</v>
      </c>
      <c r="K30" s="54">
        <v>7</v>
      </c>
      <c r="L30" s="54"/>
      <c r="M30" s="54"/>
      <c r="N30" s="54"/>
      <c r="O30" s="54">
        <f t="shared" si="1"/>
        <v>68</v>
      </c>
      <c r="P30" s="120"/>
      <c r="Q30" s="123"/>
    </row>
    <row r="31" spans="1:20" ht="29.4" thickBot="1" x14ac:dyDescent="0.6">
      <c r="A31" s="115"/>
      <c r="B31" s="118"/>
      <c r="C31" s="118"/>
      <c r="D31" s="56" t="s">
        <v>158</v>
      </c>
      <c r="E31" s="57">
        <v>5</v>
      </c>
      <c r="F31" s="58"/>
      <c r="G31" s="57"/>
      <c r="H31" s="58"/>
      <c r="I31" s="57"/>
      <c r="J31" s="58"/>
      <c r="K31" s="58"/>
      <c r="L31" s="58"/>
      <c r="M31" s="58"/>
      <c r="N31" s="57"/>
      <c r="O31" s="54">
        <v>15</v>
      </c>
      <c r="P31" s="121"/>
      <c r="Q31" s="124"/>
      <c r="R31" s="61" t="s">
        <v>251</v>
      </c>
    </row>
    <row r="32" spans="1:20" ht="22.8" x14ac:dyDescent="0.3">
      <c r="A32" s="113">
        <v>20</v>
      </c>
      <c r="B32" s="116" t="s">
        <v>170</v>
      </c>
      <c r="C32" s="116" t="s">
        <v>160</v>
      </c>
      <c r="D32" s="53" t="s">
        <v>153</v>
      </c>
      <c r="E32" s="54">
        <v>7</v>
      </c>
      <c r="F32" s="54">
        <v>13</v>
      </c>
      <c r="G32" s="54">
        <v>13</v>
      </c>
      <c r="H32" s="54">
        <v>8</v>
      </c>
      <c r="I32" s="54">
        <v>6.5</v>
      </c>
      <c r="J32" s="54">
        <v>4</v>
      </c>
      <c r="K32" s="54">
        <v>6</v>
      </c>
      <c r="L32" s="54"/>
      <c r="M32" s="54"/>
      <c r="N32" s="54"/>
      <c r="O32" s="54">
        <f t="shared" si="1"/>
        <v>57.5</v>
      </c>
      <c r="P32" s="119">
        <v>152</v>
      </c>
      <c r="Q32" s="122">
        <v>3</v>
      </c>
    </row>
    <row r="33" spans="1:18" ht="21.75" customHeight="1" x14ac:dyDescent="0.3">
      <c r="A33" s="114"/>
      <c r="B33" s="117"/>
      <c r="C33" s="117"/>
      <c r="D33" s="53" t="s">
        <v>154</v>
      </c>
      <c r="E33" s="54">
        <v>5</v>
      </c>
      <c r="F33" s="54">
        <v>13</v>
      </c>
      <c r="G33" s="54">
        <v>12</v>
      </c>
      <c r="H33" s="54">
        <v>11</v>
      </c>
      <c r="I33" s="54">
        <v>6</v>
      </c>
      <c r="J33" s="54">
        <v>3</v>
      </c>
      <c r="K33" s="54">
        <v>7</v>
      </c>
      <c r="L33" s="54"/>
      <c r="M33" s="54"/>
      <c r="N33" s="54"/>
      <c r="O33" s="54">
        <f t="shared" si="1"/>
        <v>57</v>
      </c>
      <c r="P33" s="120"/>
      <c r="Q33" s="123"/>
    </row>
    <row r="34" spans="1:18" ht="22.8" x14ac:dyDescent="0.3">
      <c r="A34" s="114"/>
      <c r="B34" s="117"/>
      <c r="C34" s="117"/>
      <c r="D34" s="53" t="s">
        <v>155</v>
      </c>
      <c r="E34" s="54">
        <v>5</v>
      </c>
      <c r="F34" s="54">
        <v>13.5</v>
      </c>
      <c r="G34" s="54">
        <v>13.5</v>
      </c>
      <c r="H34" s="54">
        <v>7</v>
      </c>
      <c r="I34" s="54">
        <v>5.5</v>
      </c>
      <c r="J34" s="54">
        <v>2</v>
      </c>
      <c r="K34" s="54">
        <v>6</v>
      </c>
      <c r="L34" s="54"/>
      <c r="M34" s="54"/>
      <c r="N34" s="54"/>
      <c r="O34" s="54">
        <f t="shared" si="1"/>
        <v>52.5</v>
      </c>
      <c r="P34" s="120"/>
      <c r="Q34" s="123"/>
    </row>
    <row r="35" spans="1:18" ht="22.8" x14ac:dyDescent="0.3">
      <c r="A35" s="114"/>
      <c r="B35" s="117"/>
      <c r="C35" s="117"/>
      <c r="D35" s="53" t="s">
        <v>156</v>
      </c>
      <c r="E35" s="54">
        <v>5.5</v>
      </c>
      <c r="F35" s="54">
        <v>14</v>
      </c>
      <c r="G35" s="54">
        <v>14</v>
      </c>
      <c r="H35" s="54">
        <v>7</v>
      </c>
      <c r="I35" s="54">
        <v>5.5</v>
      </c>
      <c r="J35" s="54">
        <v>3.5</v>
      </c>
      <c r="K35" s="54">
        <v>7</v>
      </c>
      <c r="L35" s="54"/>
      <c r="M35" s="54"/>
      <c r="N35" s="54"/>
      <c r="O35" s="54">
        <f t="shared" si="1"/>
        <v>56.5</v>
      </c>
      <c r="P35" s="120"/>
      <c r="Q35" s="123"/>
    </row>
    <row r="36" spans="1:18" ht="22.8" x14ac:dyDescent="0.3">
      <c r="A36" s="114"/>
      <c r="B36" s="117"/>
      <c r="C36" s="117"/>
      <c r="D36" s="53" t="s">
        <v>157</v>
      </c>
      <c r="E36" s="54">
        <v>6</v>
      </c>
      <c r="F36" s="54">
        <v>12.5</v>
      </c>
      <c r="G36" s="54">
        <v>13</v>
      </c>
      <c r="H36" s="54">
        <v>7</v>
      </c>
      <c r="I36" s="54">
        <v>6</v>
      </c>
      <c r="J36" s="54">
        <v>3.5</v>
      </c>
      <c r="K36" s="54">
        <v>5.5</v>
      </c>
      <c r="L36" s="54"/>
      <c r="M36" s="54"/>
      <c r="N36" s="54"/>
      <c r="O36" s="54">
        <f t="shared" si="1"/>
        <v>53.5</v>
      </c>
      <c r="P36" s="120"/>
      <c r="Q36" s="123"/>
    </row>
    <row r="37" spans="1:18" ht="29.4" thickBot="1" x14ac:dyDescent="0.6">
      <c r="A37" s="115"/>
      <c r="B37" s="118"/>
      <c r="C37" s="118"/>
      <c r="D37" s="56" t="s">
        <v>158</v>
      </c>
      <c r="E37" s="57">
        <v>5</v>
      </c>
      <c r="F37" s="58"/>
      <c r="G37" s="57"/>
      <c r="H37" s="58"/>
      <c r="I37" s="57"/>
      <c r="J37" s="58"/>
      <c r="K37" s="58"/>
      <c r="L37" s="58"/>
      <c r="M37" s="58"/>
      <c r="N37" s="57"/>
      <c r="O37" s="54">
        <v>15</v>
      </c>
      <c r="P37" s="121"/>
      <c r="Q37" s="124"/>
      <c r="R37" s="61" t="s">
        <v>251</v>
      </c>
    </row>
    <row r="38" spans="1:18" ht="22.8" customHeight="1" x14ac:dyDescent="0.3">
      <c r="A38" s="113">
        <v>14</v>
      </c>
      <c r="B38" s="116" t="s">
        <v>168</v>
      </c>
      <c r="C38" s="116" t="s">
        <v>160</v>
      </c>
      <c r="D38" s="53" t="s">
        <v>153</v>
      </c>
      <c r="E38" s="54">
        <v>7</v>
      </c>
      <c r="F38" s="54">
        <v>11</v>
      </c>
      <c r="G38" s="54">
        <v>11.5</v>
      </c>
      <c r="H38" s="54">
        <v>7</v>
      </c>
      <c r="I38" s="54">
        <v>5.5</v>
      </c>
      <c r="J38" s="54">
        <v>3.5</v>
      </c>
      <c r="K38" s="54">
        <v>5</v>
      </c>
      <c r="L38" s="54"/>
      <c r="M38" s="54"/>
      <c r="N38" s="54"/>
      <c r="O38" s="54">
        <f>SUM(E38:N38)</f>
        <v>50.5</v>
      </c>
      <c r="P38" s="119">
        <v>137</v>
      </c>
      <c r="Q38" s="122">
        <v>4</v>
      </c>
    </row>
    <row r="39" spans="1:18" ht="22.8" x14ac:dyDescent="0.3">
      <c r="A39" s="114"/>
      <c r="B39" s="117"/>
      <c r="C39" s="117"/>
      <c r="D39" s="53" t="s">
        <v>154</v>
      </c>
      <c r="E39" s="54">
        <v>5</v>
      </c>
      <c r="F39" s="54">
        <v>10</v>
      </c>
      <c r="G39" s="54">
        <v>10</v>
      </c>
      <c r="H39" s="54">
        <v>9</v>
      </c>
      <c r="I39" s="54">
        <v>4</v>
      </c>
      <c r="J39" s="54">
        <v>2</v>
      </c>
      <c r="K39" s="54">
        <v>4</v>
      </c>
      <c r="L39" s="54"/>
      <c r="M39" s="54"/>
      <c r="N39" s="54"/>
      <c r="O39" s="54">
        <f>SUM(E39:N39)</f>
        <v>44</v>
      </c>
      <c r="P39" s="120"/>
      <c r="Q39" s="123"/>
    </row>
    <row r="40" spans="1:18" ht="22.8" x14ac:dyDescent="0.3">
      <c r="A40" s="114"/>
      <c r="B40" s="117"/>
      <c r="C40" s="117"/>
      <c r="D40" s="53" t="s">
        <v>155</v>
      </c>
      <c r="E40" s="54">
        <v>6</v>
      </c>
      <c r="F40" s="54">
        <v>12</v>
      </c>
      <c r="G40" s="54">
        <v>12</v>
      </c>
      <c r="H40" s="54">
        <v>7</v>
      </c>
      <c r="I40" s="54">
        <v>5</v>
      </c>
      <c r="J40" s="54">
        <v>2</v>
      </c>
      <c r="K40" s="54">
        <v>5.5</v>
      </c>
      <c r="L40" s="54"/>
      <c r="M40" s="54"/>
      <c r="N40" s="54"/>
      <c r="O40" s="54">
        <f>SUM(E40:N40)</f>
        <v>49.5</v>
      </c>
      <c r="P40" s="120"/>
      <c r="Q40" s="123"/>
    </row>
    <row r="41" spans="1:18" ht="22.8" x14ac:dyDescent="0.3">
      <c r="A41" s="114"/>
      <c r="B41" s="117"/>
      <c r="C41" s="117"/>
      <c r="D41" s="53" t="s">
        <v>156</v>
      </c>
      <c r="E41" s="54">
        <v>6</v>
      </c>
      <c r="F41" s="54">
        <v>13</v>
      </c>
      <c r="G41" s="54">
        <v>12.5</v>
      </c>
      <c r="H41" s="54">
        <v>6.5</v>
      </c>
      <c r="I41" s="54">
        <v>5.5</v>
      </c>
      <c r="J41" s="54">
        <v>3.5</v>
      </c>
      <c r="K41" s="54">
        <v>6.5</v>
      </c>
      <c r="L41" s="54"/>
      <c r="M41" s="54"/>
      <c r="N41" s="54"/>
      <c r="O41" s="54">
        <f>SUM(E41:N41)</f>
        <v>53.5</v>
      </c>
      <c r="P41" s="120"/>
      <c r="Q41" s="123"/>
    </row>
    <row r="42" spans="1:18" ht="22.8" x14ac:dyDescent="0.3">
      <c r="A42" s="114"/>
      <c r="B42" s="117"/>
      <c r="C42" s="117"/>
      <c r="D42" s="53" t="s">
        <v>157</v>
      </c>
      <c r="E42" s="54">
        <v>6</v>
      </c>
      <c r="F42" s="54">
        <v>12</v>
      </c>
      <c r="G42" s="54">
        <v>12.5</v>
      </c>
      <c r="H42" s="54">
        <v>6.5</v>
      </c>
      <c r="I42" s="54">
        <v>6</v>
      </c>
      <c r="J42" s="54">
        <v>3.5</v>
      </c>
      <c r="K42" s="54">
        <v>5.5</v>
      </c>
      <c r="L42" s="54"/>
      <c r="M42" s="54"/>
      <c r="N42" s="54"/>
      <c r="O42" s="54">
        <f>SUM(E42:N42)</f>
        <v>52</v>
      </c>
      <c r="P42" s="120"/>
      <c r="Q42" s="123"/>
    </row>
    <row r="43" spans="1:18" ht="29.4" thickBot="1" x14ac:dyDescent="0.6">
      <c r="A43" s="115"/>
      <c r="B43" s="118"/>
      <c r="C43" s="118"/>
      <c r="D43" s="56" t="s">
        <v>158</v>
      </c>
      <c r="E43" s="57">
        <v>5</v>
      </c>
      <c r="F43" s="58"/>
      <c r="G43" s="57"/>
      <c r="H43" s="58"/>
      <c r="I43" s="57"/>
      <c r="J43" s="58"/>
      <c r="K43" s="58"/>
      <c r="L43" s="58"/>
      <c r="M43" s="58"/>
      <c r="N43" s="57"/>
      <c r="O43" s="54">
        <v>15</v>
      </c>
      <c r="P43" s="121"/>
      <c r="Q43" s="124"/>
      <c r="R43" s="61" t="s">
        <v>255</v>
      </c>
    </row>
    <row r="44" spans="1:18" ht="22.95" customHeight="1" x14ac:dyDescent="0.3">
      <c r="A44" s="113">
        <v>22</v>
      </c>
      <c r="B44" s="116" t="s">
        <v>171</v>
      </c>
      <c r="C44" s="116" t="s">
        <v>160</v>
      </c>
      <c r="D44" s="53" t="s">
        <v>153</v>
      </c>
      <c r="E44" s="54">
        <v>7</v>
      </c>
      <c r="F44" s="54">
        <v>12</v>
      </c>
      <c r="G44" s="54">
        <v>12</v>
      </c>
      <c r="H44" s="54">
        <v>7</v>
      </c>
      <c r="I44" s="54">
        <v>6.5</v>
      </c>
      <c r="J44" s="54">
        <v>3.5</v>
      </c>
      <c r="K44" s="54">
        <v>5.5</v>
      </c>
      <c r="L44" s="54"/>
      <c r="M44" s="54"/>
      <c r="N44" s="54"/>
      <c r="O44" s="54">
        <f>SUM(E44:N44)</f>
        <v>53.5</v>
      </c>
      <c r="P44" s="119">
        <v>130.5</v>
      </c>
      <c r="Q44" s="122">
        <v>5</v>
      </c>
    </row>
    <row r="45" spans="1:18" ht="22.8" x14ac:dyDescent="0.3">
      <c r="A45" s="114"/>
      <c r="B45" s="117"/>
      <c r="C45" s="117"/>
      <c r="D45" s="53" t="s">
        <v>154</v>
      </c>
      <c r="E45" s="54">
        <v>5</v>
      </c>
      <c r="F45" s="54">
        <v>12</v>
      </c>
      <c r="G45" s="54">
        <v>12</v>
      </c>
      <c r="H45" s="54">
        <v>5</v>
      </c>
      <c r="I45" s="54">
        <v>3</v>
      </c>
      <c r="J45" s="54">
        <v>1</v>
      </c>
      <c r="K45" s="54">
        <v>3</v>
      </c>
      <c r="L45" s="54"/>
      <c r="M45" s="54"/>
      <c r="N45" s="54"/>
      <c r="O45" s="54">
        <f>SUM(E45:N45)</f>
        <v>41</v>
      </c>
      <c r="P45" s="120"/>
      <c r="Q45" s="123"/>
    </row>
    <row r="46" spans="1:18" ht="22.8" x14ac:dyDescent="0.3">
      <c r="A46" s="114"/>
      <c r="B46" s="117"/>
      <c r="C46" s="117"/>
      <c r="D46" s="53" t="s">
        <v>155</v>
      </c>
      <c r="E46" s="54">
        <v>6</v>
      </c>
      <c r="F46" s="54">
        <v>12.5</v>
      </c>
      <c r="G46" s="54">
        <v>11</v>
      </c>
      <c r="H46" s="54">
        <v>7.5</v>
      </c>
      <c r="I46" s="54">
        <v>5</v>
      </c>
      <c r="J46" s="54">
        <v>2</v>
      </c>
      <c r="K46" s="54">
        <v>6</v>
      </c>
      <c r="L46" s="54"/>
      <c r="M46" s="54"/>
      <c r="N46" s="54"/>
      <c r="O46" s="54">
        <f>SUM(E46:N46)</f>
        <v>50</v>
      </c>
      <c r="P46" s="120"/>
      <c r="Q46" s="123"/>
    </row>
    <row r="47" spans="1:18" ht="22.8" x14ac:dyDescent="0.3">
      <c r="A47" s="114"/>
      <c r="B47" s="117"/>
      <c r="C47" s="117"/>
      <c r="D47" s="53" t="s">
        <v>156</v>
      </c>
      <c r="E47" s="54">
        <v>5.5</v>
      </c>
      <c r="F47" s="54">
        <v>11.5</v>
      </c>
      <c r="G47" s="54">
        <v>9.5</v>
      </c>
      <c r="H47" s="54">
        <v>6</v>
      </c>
      <c r="I47" s="54">
        <v>5</v>
      </c>
      <c r="J47" s="54">
        <v>3</v>
      </c>
      <c r="K47" s="54">
        <v>5</v>
      </c>
      <c r="L47" s="54"/>
      <c r="M47" s="54"/>
      <c r="N47" s="54"/>
      <c r="O47" s="54">
        <f>SUM(E47:N47)</f>
        <v>45.5</v>
      </c>
      <c r="P47" s="120"/>
      <c r="Q47" s="123"/>
    </row>
    <row r="48" spans="1:18" ht="22.8" x14ac:dyDescent="0.3">
      <c r="A48" s="114"/>
      <c r="B48" s="117"/>
      <c r="C48" s="117"/>
      <c r="D48" s="53" t="s">
        <v>157</v>
      </c>
      <c r="E48" s="54">
        <v>7</v>
      </c>
      <c r="F48" s="54">
        <v>11</v>
      </c>
      <c r="G48" s="54">
        <v>11.5</v>
      </c>
      <c r="H48" s="54">
        <v>6.5</v>
      </c>
      <c r="I48" s="54">
        <v>6.5</v>
      </c>
      <c r="J48" s="54">
        <v>3.5</v>
      </c>
      <c r="K48" s="54">
        <v>5</v>
      </c>
      <c r="L48" s="54"/>
      <c r="M48" s="54"/>
      <c r="N48" s="54"/>
      <c r="O48" s="54">
        <f>SUM(E48:N48)</f>
        <v>51</v>
      </c>
      <c r="P48" s="120"/>
      <c r="Q48" s="123"/>
    </row>
    <row r="49" spans="1:18" ht="29.4" thickBot="1" x14ac:dyDescent="0.6">
      <c r="A49" s="115"/>
      <c r="B49" s="118"/>
      <c r="C49" s="118"/>
      <c r="D49" s="56" t="s">
        <v>158</v>
      </c>
      <c r="E49" s="57">
        <v>5</v>
      </c>
      <c r="F49" s="58"/>
      <c r="G49" s="57"/>
      <c r="H49" s="58"/>
      <c r="I49" s="57"/>
      <c r="J49" s="58"/>
      <c r="K49" s="58"/>
      <c r="L49" s="58"/>
      <c r="M49" s="58"/>
      <c r="N49" s="57"/>
      <c r="O49" s="54">
        <v>15</v>
      </c>
      <c r="P49" s="121"/>
      <c r="Q49" s="124"/>
      <c r="R49" s="61" t="s">
        <v>255</v>
      </c>
    </row>
  </sheetData>
  <mergeCells count="84">
    <mergeCell ref="A20:A25"/>
    <mergeCell ref="B20:B25"/>
    <mergeCell ref="C20:C25"/>
    <mergeCell ref="P20:P25"/>
    <mergeCell ref="Q20:Q25"/>
    <mergeCell ref="A44:A49"/>
    <mergeCell ref="B44:B49"/>
    <mergeCell ref="C44:C49"/>
    <mergeCell ref="P44:P49"/>
    <mergeCell ref="Q44:Q49"/>
    <mergeCell ref="A16:Q18"/>
    <mergeCell ref="A38:A43"/>
    <mergeCell ref="B38:B43"/>
    <mergeCell ref="C38:C43"/>
    <mergeCell ref="P38:P43"/>
    <mergeCell ref="Q38:Q43"/>
    <mergeCell ref="A26:A31"/>
    <mergeCell ref="B26:B31"/>
    <mergeCell ref="C26:C31"/>
    <mergeCell ref="P26:P31"/>
    <mergeCell ref="Q26:Q31"/>
    <mergeCell ref="A32:A37"/>
    <mergeCell ref="B32:B37"/>
    <mergeCell ref="C32:C37"/>
    <mergeCell ref="P32:P37"/>
    <mergeCell ref="Q32:Q37"/>
    <mergeCell ref="S11:S12"/>
    <mergeCell ref="D14:G15"/>
    <mergeCell ref="H14:J15"/>
    <mergeCell ref="K14:M15"/>
    <mergeCell ref="N14:O15"/>
    <mergeCell ref="P14:Q15"/>
    <mergeCell ref="R10:R12"/>
    <mergeCell ref="D11:G13"/>
    <mergeCell ref="H11:J13"/>
    <mergeCell ref="K11:M13"/>
    <mergeCell ref="N11:O13"/>
    <mergeCell ref="P11:Q13"/>
    <mergeCell ref="P9:Q10"/>
    <mergeCell ref="P8:Q8"/>
    <mergeCell ref="A10:B15"/>
    <mergeCell ref="C10:C15"/>
    <mergeCell ref="D10:G10"/>
    <mergeCell ref="H10:J10"/>
    <mergeCell ref="A9:B9"/>
    <mergeCell ref="D9:G9"/>
    <mergeCell ref="H9:J9"/>
    <mergeCell ref="K9:M9"/>
    <mergeCell ref="N9:O9"/>
    <mergeCell ref="K10:M10"/>
    <mergeCell ref="N10:O10"/>
    <mergeCell ref="A8:B8"/>
    <mergeCell ref="D8:G8"/>
    <mergeCell ref="H8:J8"/>
    <mergeCell ref="K8:M8"/>
    <mergeCell ref="N8:O8"/>
    <mergeCell ref="A7:B7"/>
    <mergeCell ref="D7:G7"/>
    <mergeCell ref="H7:J7"/>
    <mergeCell ref="K7:M7"/>
    <mergeCell ref="N5:O5"/>
    <mergeCell ref="R5:R6"/>
    <mergeCell ref="A6:B6"/>
    <mergeCell ref="D6:G6"/>
    <mergeCell ref="H6:J6"/>
    <mergeCell ref="K6:M6"/>
    <mergeCell ref="N6:O6"/>
    <mergeCell ref="P5:Q6"/>
    <mergeCell ref="S6:S7"/>
    <mergeCell ref="P7:Q7"/>
    <mergeCell ref="N7:O7"/>
    <mergeCell ref="A1:S3"/>
    <mergeCell ref="T1:T7"/>
    <mergeCell ref="A4:B4"/>
    <mergeCell ref="D4:G4"/>
    <mergeCell ref="H4:J4"/>
    <mergeCell ref="K4:M4"/>
    <mergeCell ref="N4:O4"/>
    <mergeCell ref="P4:Q4"/>
    <mergeCell ref="S4:S5"/>
    <mergeCell ref="A5:B5"/>
    <mergeCell ref="D5:G5"/>
    <mergeCell ref="H5:J5"/>
    <mergeCell ref="K5:M5"/>
  </mergeCells>
  <pageMargins left="0.7" right="0.7" top="0.75" bottom="0.75" header="0.3" footer="0.3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T61"/>
  <sheetViews>
    <sheetView zoomScale="70" zoomScaleNormal="70" workbookViewId="0">
      <selection activeCell="C9" sqref="C9"/>
    </sheetView>
  </sheetViews>
  <sheetFormatPr defaultRowHeight="14.4" x14ac:dyDescent="0.3"/>
  <cols>
    <col min="1" max="1" width="6.6640625" customWidth="1"/>
    <col min="2" max="2" width="24.109375" customWidth="1"/>
    <col min="3" max="3" width="32" customWidth="1"/>
    <col min="5" max="6" width="11.109375" bestFit="1" customWidth="1"/>
    <col min="7" max="7" width="10.77734375" customWidth="1"/>
    <col min="8" max="9" width="9.44140625" bestFit="1" customWidth="1"/>
    <col min="10" max="10" width="16.33203125" customWidth="1"/>
    <col min="11" max="11" width="9.6640625" customWidth="1"/>
    <col min="12" max="12" width="9.5546875" customWidth="1"/>
    <col min="13" max="13" width="9.6640625" customWidth="1"/>
    <col min="14" max="14" width="9.44140625" bestFit="1" customWidth="1"/>
    <col min="15" max="15" width="17.33203125" customWidth="1"/>
    <col min="16" max="16" width="26.44140625" customWidth="1"/>
    <col min="17" max="17" width="29.88671875" customWidth="1"/>
    <col min="18" max="18" width="31.6640625" customWidth="1"/>
    <col min="19" max="19" width="8.5546875" customWidth="1"/>
    <col min="20" max="20" width="29.109375" bestFit="1" customWidth="1"/>
  </cols>
  <sheetData>
    <row r="1" spans="1:20" ht="15" customHeight="1" x14ac:dyDescent="0.3">
      <c r="A1" s="67" t="s">
        <v>116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9"/>
      <c r="T1" s="75"/>
    </row>
    <row r="2" spans="1:20" ht="15" customHeight="1" x14ac:dyDescent="0.3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  <c r="T2" s="75"/>
    </row>
    <row r="3" spans="1:20" ht="15.75" customHeight="1" thickBot="1" x14ac:dyDescent="0.35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3"/>
      <c r="S3" s="74"/>
      <c r="T3" s="75"/>
    </row>
    <row r="4" spans="1:20" ht="53.4" customHeight="1" x14ac:dyDescent="0.45">
      <c r="A4" s="76"/>
      <c r="B4" s="76"/>
      <c r="C4" s="31"/>
      <c r="D4" s="77" t="s">
        <v>117</v>
      </c>
      <c r="E4" s="77"/>
      <c r="F4" s="77"/>
      <c r="G4" s="77"/>
      <c r="H4" s="77" t="s">
        <v>118</v>
      </c>
      <c r="I4" s="77"/>
      <c r="J4" s="77"/>
      <c r="K4" s="77" t="s">
        <v>119</v>
      </c>
      <c r="L4" s="77"/>
      <c r="M4" s="77"/>
      <c r="N4" s="77" t="s">
        <v>120</v>
      </c>
      <c r="O4" s="77"/>
      <c r="P4" s="78"/>
      <c r="Q4" s="78"/>
      <c r="R4" s="32"/>
      <c r="S4" s="79"/>
      <c r="T4" s="75"/>
    </row>
    <row r="5" spans="1:20" ht="32.25" customHeight="1" x14ac:dyDescent="0.3">
      <c r="A5" s="81"/>
      <c r="B5" s="81"/>
      <c r="C5" s="33"/>
      <c r="D5" s="78" t="s">
        <v>121</v>
      </c>
      <c r="E5" s="78"/>
      <c r="F5" s="78"/>
      <c r="G5" s="78"/>
      <c r="H5" s="82" t="s">
        <v>122</v>
      </c>
      <c r="I5" s="82"/>
      <c r="J5" s="82"/>
      <c r="K5" s="82">
        <v>3</v>
      </c>
      <c r="L5" s="82"/>
      <c r="M5" s="82"/>
      <c r="N5" s="66" t="s">
        <v>123</v>
      </c>
      <c r="O5" s="66"/>
      <c r="P5" s="65" t="s">
        <v>124</v>
      </c>
      <c r="Q5" s="65"/>
      <c r="R5" s="83"/>
      <c r="S5" s="80"/>
      <c r="T5" s="75"/>
    </row>
    <row r="6" spans="1:20" ht="42" customHeight="1" x14ac:dyDescent="0.3">
      <c r="A6" s="81" t="s">
        <v>125</v>
      </c>
      <c r="B6" s="81"/>
      <c r="C6" s="33" t="s">
        <v>126</v>
      </c>
      <c r="D6" s="78" t="s">
        <v>127</v>
      </c>
      <c r="E6" s="78"/>
      <c r="F6" s="78"/>
      <c r="G6" s="78"/>
      <c r="H6" s="85" t="s">
        <v>128</v>
      </c>
      <c r="I6" s="85"/>
      <c r="J6" s="85"/>
      <c r="K6" s="82">
        <v>2</v>
      </c>
      <c r="L6" s="82"/>
      <c r="M6" s="82"/>
      <c r="N6" s="66" t="s">
        <v>123</v>
      </c>
      <c r="O6" s="66"/>
      <c r="P6" s="65"/>
      <c r="Q6" s="65"/>
      <c r="R6" s="84"/>
      <c r="S6" s="64"/>
      <c r="T6" s="75"/>
    </row>
    <row r="7" spans="1:20" ht="69" customHeight="1" x14ac:dyDescent="0.3">
      <c r="A7" s="81" t="s">
        <v>129</v>
      </c>
      <c r="B7" s="81"/>
      <c r="C7" s="33" t="s">
        <v>174</v>
      </c>
      <c r="D7" s="78" t="s">
        <v>130</v>
      </c>
      <c r="E7" s="78"/>
      <c r="F7" s="78"/>
      <c r="G7" s="78"/>
      <c r="H7" s="85" t="s">
        <v>131</v>
      </c>
      <c r="I7" s="85"/>
      <c r="J7" s="85"/>
      <c r="K7" s="82">
        <v>2</v>
      </c>
      <c r="L7" s="82"/>
      <c r="M7" s="82"/>
      <c r="N7" s="66" t="s">
        <v>123</v>
      </c>
      <c r="O7" s="66"/>
      <c r="P7" s="65" t="s">
        <v>132</v>
      </c>
      <c r="Q7" s="65"/>
      <c r="R7" s="34"/>
      <c r="S7" s="64"/>
      <c r="T7" s="75"/>
    </row>
    <row r="8" spans="1:20" ht="68.25" customHeight="1" x14ac:dyDescent="0.3">
      <c r="A8" s="81" t="s">
        <v>133</v>
      </c>
      <c r="B8" s="81"/>
      <c r="C8" s="35" t="s">
        <v>175</v>
      </c>
      <c r="D8" s="78" t="s">
        <v>135</v>
      </c>
      <c r="E8" s="78"/>
      <c r="F8" s="78"/>
      <c r="G8" s="78"/>
      <c r="H8" s="85" t="s">
        <v>136</v>
      </c>
      <c r="I8" s="85"/>
      <c r="J8" s="85"/>
      <c r="K8" s="82">
        <v>3</v>
      </c>
      <c r="L8" s="82"/>
      <c r="M8" s="82"/>
      <c r="N8" s="66" t="s">
        <v>123</v>
      </c>
      <c r="O8" s="66"/>
      <c r="P8" s="65" t="s">
        <v>137</v>
      </c>
      <c r="Q8" s="65"/>
      <c r="R8" s="36"/>
      <c r="S8" s="37"/>
      <c r="T8" s="38"/>
    </row>
    <row r="9" spans="1:20" ht="48.75" customHeight="1" x14ac:dyDescent="0.3">
      <c r="A9" s="81" t="s">
        <v>138</v>
      </c>
      <c r="B9" s="81"/>
      <c r="C9" s="60" t="s">
        <v>139</v>
      </c>
      <c r="D9" s="78" t="s">
        <v>140</v>
      </c>
      <c r="E9" s="78"/>
      <c r="F9" s="78"/>
      <c r="G9" s="78"/>
      <c r="H9" s="82" t="s">
        <v>141</v>
      </c>
      <c r="I9" s="82"/>
      <c r="J9" s="82"/>
      <c r="K9" s="82">
        <v>2</v>
      </c>
      <c r="L9" s="82"/>
      <c r="M9" s="82"/>
      <c r="N9" s="66" t="s">
        <v>123</v>
      </c>
      <c r="O9" s="66"/>
      <c r="P9" s="110" t="s">
        <v>142</v>
      </c>
      <c r="Q9" s="110"/>
      <c r="R9" s="36"/>
      <c r="S9" s="37"/>
      <c r="T9" s="40"/>
    </row>
    <row r="10" spans="1:20" ht="20.25" customHeight="1" x14ac:dyDescent="0.3">
      <c r="A10" s="86"/>
      <c r="B10" s="87"/>
      <c r="C10" s="92"/>
      <c r="D10" s="78"/>
      <c r="E10" s="78"/>
      <c r="F10" s="78"/>
      <c r="G10" s="78"/>
      <c r="H10" s="82"/>
      <c r="I10" s="82"/>
      <c r="J10" s="82"/>
      <c r="K10" s="82"/>
      <c r="L10" s="82"/>
      <c r="M10" s="82"/>
      <c r="N10" s="66"/>
      <c r="O10" s="66"/>
      <c r="P10" s="110"/>
      <c r="Q10" s="110"/>
      <c r="R10" s="102"/>
      <c r="S10" s="41"/>
      <c r="T10" s="40"/>
    </row>
    <row r="11" spans="1:20" ht="21" customHeight="1" x14ac:dyDescent="0.3">
      <c r="A11" s="88"/>
      <c r="B11" s="89"/>
      <c r="C11" s="93"/>
      <c r="D11" s="78" t="s">
        <v>143</v>
      </c>
      <c r="E11" s="78"/>
      <c r="F11" s="78"/>
      <c r="G11" s="78"/>
      <c r="H11" s="103" t="s">
        <v>131</v>
      </c>
      <c r="I11" s="103"/>
      <c r="J11" s="103"/>
      <c r="K11" s="82">
        <v>2</v>
      </c>
      <c r="L11" s="82"/>
      <c r="M11" s="82"/>
      <c r="N11" s="66" t="s">
        <v>123</v>
      </c>
      <c r="O11" s="66"/>
      <c r="P11" s="104"/>
      <c r="Q11" s="105"/>
      <c r="R11" s="83"/>
      <c r="S11" s="95"/>
      <c r="T11" s="40"/>
    </row>
    <row r="12" spans="1:20" ht="21" customHeight="1" x14ac:dyDescent="0.3">
      <c r="A12" s="88"/>
      <c r="B12" s="89"/>
      <c r="C12" s="93"/>
      <c r="D12" s="78"/>
      <c r="E12" s="78"/>
      <c r="F12" s="78"/>
      <c r="G12" s="78"/>
      <c r="H12" s="103"/>
      <c r="I12" s="103"/>
      <c r="J12" s="103"/>
      <c r="K12" s="82"/>
      <c r="L12" s="82"/>
      <c r="M12" s="82"/>
      <c r="N12" s="66"/>
      <c r="O12" s="66"/>
      <c r="P12" s="106"/>
      <c r="Q12" s="107"/>
      <c r="R12" s="84"/>
      <c r="S12" s="95"/>
      <c r="T12" s="38"/>
    </row>
    <row r="13" spans="1:20" ht="23.4" customHeight="1" x14ac:dyDescent="0.3">
      <c r="A13" s="88"/>
      <c r="B13" s="89"/>
      <c r="C13" s="93"/>
      <c r="D13" s="78"/>
      <c r="E13" s="78"/>
      <c r="F13" s="78"/>
      <c r="G13" s="78"/>
      <c r="H13" s="103"/>
      <c r="I13" s="103"/>
      <c r="J13" s="103"/>
      <c r="K13" s="82"/>
      <c r="L13" s="82"/>
      <c r="M13" s="82"/>
      <c r="N13" s="66"/>
      <c r="O13" s="66"/>
      <c r="P13" s="108"/>
      <c r="Q13" s="109"/>
      <c r="R13" s="42"/>
      <c r="S13" s="43"/>
      <c r="T13" s="38"/>
    </row>
    <row r="14" spans="1:20" ht="23.4" customHeight="1" x14ac:dyDescent="0.3">
      <c r="A14" s="88"/>
      <c r="B14" s="89"/>
      <c r="C14" s="93"/>
      <c r="D14" s="78" t="s">
        <v>144</v>
      </c>
      <c r="E14" s="78"/>
      <c r="F14" s="78"/>
      <c r="G14" s="78"/>
      <c r="H14" s="96" t="s">
        <v>145</v>
      </c>
      <c r="I14" s="96"/>
      <c r="J14" s="96"/>
      <c r="K14" s="97">
        <v>3</v>
      </c>
      <c r="L14" s="97"/>
      <c r="M14" s="97"/>
      <c r="N14" s="66" t="s">
        <v>123</v>
      </c>
      <c r="O14" s="66"/>
      <c r="P14" s="98"/>
      <c r="Q14" s="99"/>
    </row>
    <row r="15" spans="1:20" ht="23.4" customHeight="1" x14ac:dyDescent="0.3">
      <c r="A15" s="90"/>
      <c r="B15" s="91"/>
      <c r="C15" s="94"/>
      <c r="D15" s="78"/>
      <c r="E15" s="78"/>
      <c r="F15" s="78"/>
      <c r="G15" s="78"/>
      <c r="H15" s="96"/>
      <c r="I15" s="96"/>
      <c r="J15" s="96"/>
      <c r="K15" s="97"/>
      <c r="L15" s="97"/>
      <c r="M15" s="97"/>
      <c r="N15" s="66"/>
      <c r="O15" s="66"/>
      <c r="P15" s="100"/>
      <c r="Q15" s="101"/>
    </row>
    <row r="16" spans="1:20" ht="15" customHeight="1" x14ac:dyDescent="0.3">
      <c r="A16" s="111" t="s">
        <v>146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44"/>
      <c r="S16" s="44"/>
      <c r="T16" s="44"/>
    </row>
    <row r="17" spans="1:20" ht="15" customHeight="1" x14ac:dyDescent="0.3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44"/>
      <c r="S17" s="44"/>
      <c r="T17" s="44"/>
    </row>
    <row r="18" spans="1:20" ht="15.75" customHeight="1" thickBot="1" x14ac:dyDescent="0.3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45"/>
      <c r="S18" s="45"/>
      <c r="T18" s="45"/>
    </row>
    <row r="19" spans="1:20" ht="46.2" thickBot="1" x14ac:dyDescent="0.35">
      <c r="A19" s="46" t="s">
        <v>147</v>
      </c>
      <c r="B19" s="47" t="s">
        <v>148</v>
      </c>
      <c r="C19" s="47" t="s">
        <v>149</v>
      </c>
      <c r="D19" s="48"/>
      <c r="E19" s="49">
        <v>1</v>
      </c>
      <c r="F19" s="49">
        <v>2</v>
      </c>
      <c r="G19" s="49">
        <v>3</v>
      </c>
      <c r="H19" s="49">
        <v>4</v>
      </c>
      <c r="I19" s="49">
        <v>5</v>
      </c>
      <c r="J19" s="49">
        <v>6</v>
      </c>
      <c r="K19" s="49">
        <v>7</v>
      </c>
      <c r="L19" s="49">
        <v>8</v>
      </c>
      <c r="M19" s="49">
        <v>9</v>
      </c>
      <c r="N19" s="49">
        <v>10</v>
      </c>
      <c r="O19" s="49" t="s">
        <v>150</v>
      </c>
      <c r="P19" s="49" t="s">
        <v>151</v>
      </c>
      <c r="Q19" s="50" t="s">
        <v>152</v>
      </c>
      <c r="R19" s="51"/>
      <c r="S19" s="52"/>
      <c r="T19" s="52"/>
    </row>
    <row r="20" spans="1:20" ht="23.25" customHeight="1" x14ac:dyDescent="0.3">
      <c r="A20" s="113">
        <v>30</v>
      </c>
      <c r="B20" s="116" t="s">
        <v>178</v>
      </c>
      <c r="C20" s="116" t="s">
        <v>160</v>
      </c>
      <c r="D20" s="53" t="s">
        <v>153</v>
      </c>
      <c r="E20" s="54">
        <v>17</v>
      </c>
      <c r="F20" s="54">
        <v>21</v>
      </c>
      <c r="G20" s="54">
        <v>16.5</v>
      </c>
      <c r="H20" s="54">
        <v>12.5</v>
      </c>
      <c r="I20" s="54">
        <v>8</v>
      </c>
      <c r="J20" s="54"/>
      <c r="K20" s="54"/>
      <c r="L20" s="54"/>
      <c r="M20" s="54"/>
      <c r="N20" s="54"/>
      <c r="O20" s="54">
        <f t="shared" ref="O20:O25" si="0">SUM(E20:N20)</f>
        <v>75</v>
      </c>
      <c r="P20" s="119">
        <f>O22+O23+O24</f>
        <v>207</v>
      </c>
      <c r="Q20" s="122">
        <v>1</v>
      </c>
    </row>
    <row r="21" spans="1:20" ht="23.25" customHeight="1" x14ac:dyDescent="0.3">
      <c r="A21" s="114"/>
      <c r="B21" s="117"/>
      <c r="C21" s="117"/>
      <c r="D21" s="53" t="s">
        <v>154</v>
      </c>
      <c r="E21" s="54">
        <v>20</v>
      </c>
      <c r="F21" s="54">
        <v>18</v>
      </c>
      <c r="G21" s="54">
        <v>12</v>
      </c>
      <c r="H21" s="54">
        <v>8</v>
      </c>
      <c r="I21" s="54">
        <v>8</v>
      </c>
      <c r="J21" s="54"/>
      <c r="K21" s="54"/>
      <c r="L21" s="54"/>
      <c r="M21" s="54"/>
      <c r="N21" s="54"/>
      <c r="O21" s="54">
        <f t="shared" si="0"/>
        <v>66</v>
      </c>
      <c r="P21" s="120"/>
      <c r="Q21" s="123"/>
    </row>
    <row r="22" spans="1:20" ht="23.25" customHeight="1" x14ac:dyDescent="0.3">
      <c r="A22" s="114"/>
      <c r="B22" s="117"/>
      <c r="C22" s="117"/>
      <c r="D22" s="53" t="s">
        <v>155</v>
      </c>
      <c r="E22" s="54">
        <v>21</v>
      </c>
      <c r="F22" s="54">
        <v>18.5</v>
      </c>
      <c r="G22" s="54">
        <v>15</v>
      </c>
      <c r="H22" s="54">
        <v>11</v>
      </c>
      <c r="I22" s="54">
        <v>7</v>
      </c>
      <c r="J22" s="54"/>
      <c r="K22" s="54"/>
      <c r="L22" s="54"/>
      <c r="M22" s="54"/>
      <c r="N22" s="54"/>
      <c r="O22" s="54">
        <f t="shared" si="0"/>
        <v>72.5</v>
      </c>
      <c r="P22" s="120"/>
      <c r="Q22" s="123"/>
      <c r="S22" s="55"/>
    </row>
    <row r="23" spans="1:20" ht="23.25" customHeight="1" x14ac:dyDescent="0.3">
      <c r="A23" s="114"/>
      <c r="B23" s="117"/>
      <c r="C23" s="117"/>
      <c r="D23" s="53" t="s">
        <v>156</v>
      </c>
      <c r="E23" s="54">
        <v>19.5</v>
      </c>
      <c r="F23" s="54">
        <v>18</v>
      </c>
      <c r="G23" s="54">
        <v>13</v>
      </c>
      <c r="H23" s="54">
        <v>10</v>
      </c>
      <c r="I23" s="54">
        <v>7.5</v>
      </c>
      <c r="J23" s="54"/>
      <c r="K23" s="54"/>
      <c r="L23" s="54"/>
      <c r="M23" s="54"/>
      <c r="N23" s="54"/>
      <c r="O23" s="54">
        <f t="shared" si="0"/>
        <v>68</v>
      </c>
      <c r="P23" s="120"/>
      <c r="Q23" s="123"/>
      <c r="S23" s="37"/>
    </row>
    <row r="24" spans="1:20" ht="23.25" customHeight="1" x14ac:dyDescent="0.3">
      <c r="A24" s="114"/>
      <c r="B24" s="117"/>
      <c r="C24" s="117"/>
      <c r="D24" s="53" t="s">
        <v>157</v>
      </c>
      <c r="E24" s="54">
        <v>20</v>
      </c>
      <c r="F24" s="54">
        <v>18</v>
      </c>
      <c r="G24" s="54">
        <v>13.5</v>
      </c>
      <c r="H24" s="54">
        <v>8.5</v>
      </c>
      <c r="I24" s="54">
        <v>6.5</v>
      </c>
      <c r="J24" s="54"/>
      <c r="K24" s="54"/>
      <c r="L24" s="54"/>
      <c r="M24" s="54"/>
      <c r="N24" s="54"/>
      <c r="O24" s="54">
        <f t="shared" si="0"/>
        <v>66.5</v>
      </c>
      <c r="P24" s="120"/>
      <c r="Q24" s="123"/>
    </row>
    <row r="25" spans="1:20" ht="24" customHeight="1" thickBot="1" x14ac:dyDescent="0.35">
      <c r="A25" s="115"/>
      <c r="B25" s="118"/>
      <c r="C25" s="118"/>
      <c r="D25" s="56" t="s">
        <v>158</v>
      </c>
      <c r="E25" s="57"/>
      <c r="F25" s="58"/>
      <c r="G25" s="57"/>
      <c r="H25" s="58"/>
      <c r="I25" s="57"/>
      <c r="J25" s="58"/>
      <c r="K25" s="58"/>
      <c r="L25" s="58"/>
      <c r="M25" s="58"/>
      <c r="N25" s="57"/>
      <c r="O25" s="54">
        <f t="shared" si="0"/>
        <v>0</v>
      </c>
      <c r="P25" s="121"/>
      <c r="Q25" s="124"/>
    </row>
    <row r="26" spans="1:20" ht="22.8" x14ac:dyDescent="0.3">
      <c r="A26" s="113">
        <v>36</v>
      </c>
      <c r="B26" s="116" t="s">
        <v>181</v>
      </c>
      <c r="C26" s="116" t="s">
        <v>160</v>
      </c>
      <c r="D26" s="53" t="s">
        <v>153</v>
      </c>
      <c r="E26" s="54">
        <v>13</v>
      </c>
      <c r="F26" s="54">
        <v>12</v>
      </c>
      <c r="G26" s="54">
        <v>12.5</v>
      </c>
      <c r="H26" s="54">
        <v>12.5</v>
      </c>
      <c r="I26" s="54">
        <v>6</v>
      </c>
      <c r="J26" s="54"/>
      <c r="K26" s="54"/>
      <c r="L26" s="54"/>
      <c r="M26" s="54"/>
      <c r="N26" s="54"/>
      <c r="O26" s="54">
        <f t="shared" ref="O26:O36" si="1">SUM(E26:N26)</f>
        <v>56</v>
      </c>
      <c r="P26" s="119">
        <f>O29+O28+O26</f>
        <v>178.5</v>
      </c>
      <c r="Q26" s="122">
        <v>2</v>
      </c>
    </row>
    <row r="27" spans="1:20" ht="22.8" x14ac:dyDescent="0.3">
      <c r="A27" s="114"/>
      <c r="B27" s="117"/>
      <c r="C27" s="117"/>
      <c r="D27" s="53" t="s">
        <v>154</v>
      </c>
      <c r="E27" s="54">
        <v>21</v>
      </c>
      <c r="F27" s="54">
        <v>19</v>
      </c>
      <c r="G27" s="54">
        <v>15</v>
      </c>
      <c r="H27" s="54">
        <v>10</v>
      </c>
      <c r="I27" s="54">
        <v>8</v>
      </c>
      <c r="J27" s="54"/>
      <c r="K27" s="54"/>
      <c r="L27" s="54"/>
      <c r="M27" s="54"/>
      <c r="N27" s="54"/>
      <c r="O27" s="54">
        <f t="shared" si="1"/>
        <v>73</v>
      </c>
      <c r="P27" s="120"/>
      <c r="Q27" s="123"/>
    </row>
    <row r="28" spans="1:20" ht="22.8" x14ac:dyDescent="0.3">
      <c r="A28" s="114"/>
      <c r="B28" s="117"/>
      <c r="C28" s="117"/>
      <c r="D28" s="53" t="s">
        <v>155</v>
      </c>
      <c r="E28" s="54">
        <v>19</v>
      </c>
      <c r="F28" s="54">
        <v>16</v>
      </c>
      <c r="G28" s="54">
        <v>15</v>
      </c>
      <c r="H28" s="54">
        <v>12</v>
      </c>
      <c r="I28" s="54">
        <v>7.5</v>
      </c>
      <c r="J28" s="54"/>
      <c r="K28" s="54"/>
      <c r="L28" s="54"/>
      <c r="M28" s="54"/>
      <c r="N28" s="54"/>
      <c r="O28" s="54">
        <f t="shared" si="1"/>
        <v>69.5</v>
      </c>
      <c r="P28" s="120"/>
      <c r="Q28" s="123"/>
    </row>
    <row r="29" spans="1:20" ht="22.8" x14ac:dyDescent="0.3">
      <c r="A29" s="114"/>
      <c r="B29" s="117"/>
      <c r="C29" s="117"/>
      <c r="D29" s="53" t="s">
        <v>156</v>
      </c>
      <c r="E29" s="54">
        <v>15</v>
      </c>
      <c r="F29" s="54">
        <v>12.5</v>
      </c>
      <c r="G29" s="54">
        <v>11</v>
      </c>
      <c r="H29" s="54">
        <v>7.5</v>
      </c>
      <c r="I29" s="54">
        <v>7</v>
      </c>
      <c r="J29" s="54"/>
      <c r="K29" s="54"/>
      <c r="L29" s="54"/>
      <c r="M29" s="54"/>
      <c r="N29" s="54"/>
      <c r="O29" s="54">
        <f t="shared" si="1"/>
        <v>53</v>
      </c>
      <c r="P29" s="120"/>
      <c r="Q29" s="123"/>
    </row>
    <row r="30" spans="1:20" ht="22.8" x14ac:dyDescent="0.3">
      <c r="A30" s="114"/>
      <c r="B30" s="117"/>
      <c r="C30" s="117"/>
      <c r="D30" s="53" t="s">
        <v>157</v>
      </c>
      <c r="E30" s="54">
        <v>14</v>
      </c>
      <c r="F30" s="54">
        <v>13.5</v>
      </c>
      <c r="G30" s="54">
        <v>9.5</v>
      </c>
      <c r="H30" s="54">
        <v>7</v>
      </c>
      <c r="I30" s="54">
        <v>5.5</v>
      </c>
      <c r="J30" s="54"/>
      <c r="K30" s="54"/>
      <c r="L30" s="54"/>
      <c r="M30" s="54"/>
      <c r="N30" s="54"/>
      <c r="O30" s="54">
        <f t="shared" si="1"/>
        <v>49.5</v>
      </c>
      <c r="P30" s="120"/>
      <c r="Q30" s="123"/>
    </row>
    <row r="31" spans="1:20" ht="23.4" thickBot="1" x14ac:dyDescent="0.35">
      <c r="A31" s="115"/>
      <c r="B31" s="118"/>
      <c r="C31" s="118"/>
      <c r="D31" s="56" t="s">
        <v>158</v>
      </c>
      <c r="E31" s="57"/>
      <c r="F31" s="58"/>
      <c r="G31" s="57"/>
      <c r="H31" s="58"/>
      <c r="I31" s="57"/>
      <c r="J31" s="58"/>
      <c r="K31" s="58"/>
      <c r="L31" s="58"/>
      <c r="M31" s="58"/>
      <c r="N31" s="57"/>
      <c r="O31" s="54">
        <f t="shared" si="1"/>
        <v>0</v>
      </c>
      <c r="P31" s="121"/>
      <c r="Q31" s="124"/>
    </row>
    <row r="32" spans="1:20" ht="22.8" customHeight="1" x14ac:dyDescent="0.3">
      <c r="A32" s="113">
        <v>40</v>
      </c>
      <c r="B32" s="116" t="s">
        <v>183</v>
      </c>
      <c r="C32" s="116" t="s">
        <v>160</v>
      </c>
      <c r="D32" s="53" t="s">
        <v>153</v>
      </c>
      <c r="E32" s="54">
        <v>13.5</v>
      </c>
      <c r="F32" s="54">
        <v>14</v>
      </c>
      <c r="G32" s="54">
        <v>12.5</v>
      </c>
      <c r="H32" s="54">
        <v>12.5</v>
      </c>
      <c r="I32" s="54">
        <v>7</v>
      </c>
      <c r="J32" s="54"/>
      <c r="K32" s="54"/>
      <c r="L32" s="54"/>
      <c r="M32" s="54"/>
      <c r="N32" s="54"/>
      <c r="O32" s="54">
        <f t="shared" si="1"/>
        <v>59.5</v>
      </c>
      <c r="P32" s="119">
        <v>170</v>
      </c>
      <c r="Q32" s="122">
        <v>3</v>
      </c>
    </row>
    <row r="33" spans="1:17" ht="22.8" x14ac:dyDescent="0.3">
      <c r="A33" s="114"/>
      <c r="B33" s="117"/>
      <c r="C33" s="117"/>
      <c r="D33" s="53" t="s">
        <v>154</v>
      </c>
      <c r="E33" s="54">
        <v>16</v>
      </c>
      <c r="F33" s="54">
        <v>15</v>
      </c>
      <c r="G33" s="54">
        <v>12</v>
      </c>
      <c r="H33" s="54">
        <v>7</v>
      </c>
      <c r="I33" s="54">
        <v>6</v>
      </c>
      <c r="J33" s="54"/>
      <c r="K33" s="54"/>
      <c r="L33" s="54"/>
      <c r="M33" s="54"/>
      <c r="N33" s="54"/>
      <c r="O33" s="54">
        <f t="shared" si="1"/>
        <v>56</v>
      </c>
      <c r="P33" s="120"/>
      <c r="Q33" s="123"/>
    </row>
    <row r="34" spans="1:17" ht="22.8" x14ac:dyDescent="0.3">
      <c r="A34" s="114"/>
      <c r="B34" s="117"/>
      <c r="C34" s="117"/>
      <c r="D34" s="53" t="s">
        <v>155</v>
      </c>
      <c r="E34" s="54">
        <v>18</v>
      </c>
      <c r="F34" s="54">
        <v>17</v>
      </c>
      <c r="G34" s="54">
        <v>11</v>
      </c>
      <c r="H34" s="54">
        <v>8</v>
      </c>
      <c r="I34" s="54">
        <v>6</v>
      </c>
      <c r="J34" s="54"/>
      <c r="K34" s="54"/>
      <c r="L34" s="54"/>
      <c r="M34" s="54"/>
      <c r="N34" s="54"/>
      <c r="O34" s="54">
        <f t="shared" si="1"/>
        <v>60</v>
      </c>
      <c r="P34" s="120"/>
      <c r="Q34" s="123"/>
    </row>
    <row r="35" spans="1:17" ht="22.8" x14ac:dyDescent="0.3">
      <c r="A35" s="114"/>
      <c r="B35" s="117"/>
      <c r="C35" s="117"/>
      <c r="D35" s="53" t="s">
        <v>156</v>
      </c>
      <c r="E35" s="54">
        <v>16.5</v>
      </c>
      <c r="F35" s="54">
        <v>14.5</v>
      </c>
      <c r="G35" s="54">
        <v>10.5</v>
      </c>
      <c r="H35" s="54">
        <v>7.5</v>
      </c>
      <c r="I35" s="54">
        <v>5.5</v>
      </c>
      <c r="J35" s="54"/>
      <c r="K35" s="54"/>
      <c r="L35" s="54"/>
      <c r="M35" s="54"/>
      <c r="N35" s="54"/>
      <c r="O35" s="54">
        <f t="shared" si="1"/>
        <v>54.5</v>
      </c>
      <c r="P35" s="120"/>
      <c r="Q35" s="123"/>
    </row>
    <row r="36" spans="1:17" ht="22.8" x14ac:dyDescent="0.3">
      <c r="A36" s="114"/>
      <c r="B36" s="117"/>
      <c r="C36" s="117"/>
      <c r="D36" s="53" t="s">
        <v>157</v>
      </c>
      <c r="E36" s="54">
        <v>14.5</v>
      </c>
      <c r="F36" s="54">
        <v>12.5</v>
      </c>
      <c r="G36" s="54">
        <v>10</v>
      </c>
      <c r="H36" s="54">
        <v>7</v>
      </c>
      <c r="I36" s="54">
        <v>5.5</v>
      </c>
      <c r="J36" s="54"/>
      <c r="K36" s="54"/>
      <c r="L36" s="54"/>
      <c r="M36" s="54"/>
      <c r="N36" s="54"/>
      <c r="O36" s="54">
        <f t="shared" si="1"/>
        <v>49.5</v>
      </c>
      <c r="P36" s="120"/>
      <c r="Q36" s="123"/>
    </row>
    <row r="37" spans="1:17" ht="23.4" thickBot="1" x14ac:dyDescent="0.35">
      <c r="A37" s="115"/>
      <c r="B37" s="118"/>
      <c r="C37" s="118"/>
      <c r="D37" s="56" t="s">
        <v>158</v>
      </c>
      <c r="E37" s="57"/>
      <c r="F37" s="58"/>
      <c r="G37" s="57"/>
      <c r="H37" s="58"/>
      <c r="I37" s="57"/>
      <c r="J37" s="58"/>
      <c r="K37" s="58"/>
      <c r="L37" s="58"/>
      <c r="M37" s="58"/>
      <c r="N37" s="57"/>
      <c r="O37" s="54"/>
      <c r="P37" s="121"/>
      <c r="Q37" s="124"/>
    </row>
    <row r="38" spans="1:17" ht="22.8" x14ac:dyDescent="0.3">
      <c r="A38" s="113">
        <v>32</v>
      </c>
      <c r="B38" s="116" t="s">
        <v>180</v>
      </c>
      <c r="C38" s="116" t="s">
        <v>160</v>
      </c>
      <c r="D38" s="53" t="s">
        <v>153</v>
      </c>
      <c r="E38" s="54">
        <v>13.5</v>
      </c>
      <c r="F38" s="54">
        <v>13</v>
      </c>
      <c r="G38" s="54">
        <v>12.5</v>
      </c>
      <c r="H38" s="54">
        <v>12</v>
      </c>
      <c r="I38" s="54">
        <v>6.5</v>
      </c>
      <c r="J38" s="54"/>
      <c r="K38" s="54"/>
      <c r="L38" s="54"/>
      <c r="M38" s="54"/>
      <c r="N38" s="54"/>
      <c r="O38" s="54">
        <f t="shared" ref="O38:O61" si="2">SUM(E38:N38)</f>
        <v>57.5</v>
      </c>
      <c r="P38" s="119">
        <f>O38+O40+O42</f>
        <v>166.5</v>
      </c>
      <c r="Q38" s="122">
        <v>4</v>
      </c>
    </row>
    <row r="39" spans="1:17" ht="21.75" customHeight="1" x14ac:dyDescent="0.3">
      <c r="A39" s="114"/>
      <c r="B39" s="117"/>
      <c r="C39" s="117"/>
      <c r="D39" s="53" t="s">
        <v>154</v>
      </c>
      <c r="E39" s="54">
        <v>20</v>
      </c>
      <c r="F39" s="54">
        <v>18</v>
      </c>
      <c r="G39" s="54">
        <v>14</v>
      </c>
      <c r="H39" s="54">
        <v>10</v>
      </c>
      <c r="I39" s="54">
        <v>8</v>
      </c>
      <c r="J39" s="54"/>
      <c r="K39" s="54"/>
      <c r="L39" s="54"/>
      <c r="M39" s="54"/>
      <c r="N39" s="54"/>
      <c r="O39" s="54">
        <f t="shared" si="2"/>
        <v>70</v>
      </c>
      <c r="P39" s="120"/>
      <c r="Q39" s="123"/>
    </row>
    <row r="40" spans="1:17" ht="22.8" x14ac:dyDescent="0.3">
      <c r="A40" s="114"/>
      <c r="B40" s="117"/>
      <c r="C40" s="117"/>
      <c r="D40" s="53" t="s">
        <v>155</v>
      </c>
      <c r="E40" s="54">
        <v>17</v>
      </c>
      <c r="F40" s="54">
        <v>15</v>
      </c>
      <c r="G40" s="54">
        <v>12</v>
      </c>
      <c r="H40" s="54">
        <v>9</v>
      </c>
      <c r="I40" s="54">
        <v>6</v>
      </c>
      <c r="J40" s="54"/>
      <c r="K40" s="54"/>
      <c r="L40" s="54"/>
      <c r="M40" s="54"/>
      <c r="N40" s="54"/>
      <c r="O40" s="54">
        <f t="shared" si="2"/>
        <v>59</v>
      </c>
      <c r="P40" s="120"/>
      <c r="Q40" s="123"/>
    </row>
    <row r="41" spans="1:17" ht="22.8" x14ac:dyDescent="0.3">
      <c r="A41" s="114"/>
      <c r="B41" s="117"/>
      <c r="C41" s="117"/>
      <c r="D41" s="53" t="s">
        <v>156</v>
      </c>
      <c r="E41" s="54">
        <v>14</v>
      </c>
      <c r="F41" s="54">
        <v>11.5</v>
      </c>
      <c r="G41" s="54">
        <v>10</v>
      </c>
      <c r="H41" s="54">
        <v>6.5</v>
      </c>
      <c r="I41" s="54">
        <v>5</v>
      </c>
      <c r="J41" s="54"/>
      <c r="K41" s="54"/>
      <c r="L41" s="54"/>
      <c r="M41" s="54"/>
      <c r="N41" s="54"/>
      <c r="O41" s="54">
        <f t="shared" si="2"/>
        <v>47</v>
      </c>
      <c r="P41" s="120"/>
      <c r="Q41" s="123"/>
    </row>
    <row r="42" spans="1:17" ht="22.8" x14ac:dyDescent="0.3">
      <c r="A42" s="114"/>
      <c r="B42" s="117"/>
      <c r="C42" s="117"/>
      <c r="D42" s="53" t="s">
        <v>157</v>
      </c>
      <c r="E42" s="54">
        <v>14.5</v>
      </c>
      <c r="F42" s="54">
        <v>13.5</v>
      </c>
      <c r="G42" s="54">
        <v>9.5</v>
      </c>
      <c r="H42" s="54">
        <v>7</v>
      </c>
      <c r="I42" s="54">
        <v>5.5</v>
      </c>
      <c r="J42" s="54"/>
      <c r="K42" s="54"/>
      <c r="L42" s="54"/>
      <c r="M42" s="54"/>
      <c r="N42" s="54"/>
      <c r="O42" s="54">
        <f t="shared" si="2"/>
        <v>50</v>
      </c>
      <c r="P42" s="120"/>
      <c r="Q42" s="123"/>
    </row>
    <row r="43" spans="1:17" ht="23.4" thickBot="1" x14ac:dyDescent="0.35">
      <c r="A43" s="115"/>
      <c r="B43" s="118"/>
      <c r="C43" s="118"/>
      <c r="D43" s="56" t="s">
        <v>158</v>
      </c>
      <c r="E43" s="57"/>
      <c r="F43" s="58"/>
      <c r="G43" s="57"/>
      <c r="H43" s="58"/>
      <c r="I43" s="57"/>
      <c r="J43" s="58"/>
      <c r="K43" s="58"/>
      <c r="L43" s="58"/>
      <c r="M43" s="58"/>
      <c r="N43" s="57"/>
      <c r="O43" s="54">
        <f t="shared" si="2"/>
        <v>0</v>
      </c>
      <c r="P43" s="121"/>
      <c r="Q43" s="124"/>
    </row>
    <row r="44" spans="1:17" ht="22.8" customHeight="1" x14ac:dyDescent="0.3">
      <c r="A44" s="113">
        <v>26</v>
      </c>
      <c r="B44" s="116" t="s">
        <v>176</v>
      </c>
      <c r="C44" s="116" t="s">
        <v>160</v>
      </c>
      <c r="D44" s="53" t="s">
        <v>153</v>
      </c>
      <c r="E44" s="54">
        <v>13</v>
      </c>
      <c r="F44" s="54">
        <v>10</v>
      </c>
      <c r="G44" s="54">
        <v>12</v>
      </c>
      <c r="H44" s="54">
        <v>12</v>
      </c>
      <c r="I44" s="54">
        <v>7</v>
      </c>
      <c r="J44" s="54"/>
      <c r="K44" s="54"/>
      <c r="L44" s="54"/>
      <c r="M44" s="54"/>
      <c r="N44" s="54"/>
      <c r="O44" s="54">
        <f t="shared" si="2"/>
        <v>54</v>
      </c>
      <c r="P44" s="119">
        <f>O44+O47+O48</f>
        <v>158.5</v>
      </c>
      <c r="Q44" s="122">
        <v>5</v>
      </c>
    </row>
    <row r="45" spans="1:17" ht="22.8" x14ac:dyDescent="0.3">
      <c r="A45" s="114"/>
      <c r="B45" s="117"/>
      <c r="C45" s="117"/>
      <c r="D45" s="53" t="s">
        <v>154</v>
      </c>
      <c r="E45" s="54">
        <v>12</v>
      </c>
      <c r="F45" s="54">
        <v>12</v>
      </c>
      <c r="G45" s="54">
        <v>10</v>
      </c>
      <c r="H45" s="54">
        <v>6</v>
      </c>
      <c r="I45" s="54">
        <v>5</v>
      </c>
      <c r="J45" s="54"/>
      <c r="K45" s="54"/>
      <c r="L45" s="54"/>
      <c r="M45" s="54"/>
      <c r="N45" s="54"/>
      <c r="O45" s="54">
        <f t="shared" si="2"/>
        <v>45</v>
      </c>
      <c r="P45" s="120"/>
      <c r="Q45" s="123"/>
    </row>
    <row r="46" spans="1:17" ht="22.8" x14ac:dyDescent="0.3">
      <c r="A46" s="114"/>
      <c r="B46" s="117"/>
      <c r="C46" s="117"/>
      <c r="D46" s="53" t="s">
        <v>155</v>
      </c>
      <c r="E46" s="54">
        <v>16</v>
      </c>
      <c r="F46" s="54">
        <v>14</v>
      </c>
      <c r="G46" s="54">
        <v>11</v>
      </c>
      <c r="H46" s="54">
        <v>8</v>
      </c>
      <c r="I46" s="54">
        <v>5.5</v>
      </c>
      <c r="J46" s="54"/>
      <c r="K46" s="54"/>
      <c r="L46" s="54"/>
      <c r="M46" s="54"/>
      <c r="N46" s="54"/>
      <c r="O46" s="54">
        <f t="shared" si="2"/>
        <v>54.5</v>
      </c>
      <c r="P46" s="120"/>
      <c r="Q46" s="123"/>
    </row>
    <row r="47" spans="1:17" ht="22.8" x14ac:dyDescent="0.3">
      <c r="A47" s="114"/>
      <c r="B47" s="117"/>
      <c r="C47" s="117"/>
      <c r="D47" s="53" t="s">
        <v>156</v>
      </c>
      <c r="E47" s="54">
        <v>16</v>
      </c>
      <c r="F47" s="54">
        <v>14</v>
      </c>
      <c r="G47" s="54">
        <v>10</v>
      </c>
      <c r="H47" s="54">
        <v>7.5</v>
      </c>
      <c r="I47" s="54">
        <v>5</v>
      </c>
      <c r="J47" s="54"/>
      <c r="K47" s="54"/>
      <c r="L47" s="54"/>
      <c r="M47" s="54"/>
      <c r="N47" s="54"/>
      <c r="O47" s="54">
        <f t="shared" si="2"/>
        <v>52.5</v>
      </c>
      <c r="P47" s="120"/>
      <c r="Q47" s="123"/>
    </row>
    <row r="48" spans="1:17" ht="22.8" x14ac:dyDescent="0.3">
      <c r="A48" s="114"/>
      <c r="B48" s="117"/>
      <c r="C48" s="117"/>
      <c r="D48" s="53" t="s">
        <v>157</v>
      </c>
      <c r="E48" s="54">
        <v>15</v>
      </c>
      <c r="F48" s="54">
        <v>14</v>
      </c>
      <c r="G48" s="54">
        <v>10</v>
      </c>
      <c r="H48" s="54">
        <v>7.5</v>
      </c>
      <c r="I48" s="54">
        <v>5.5</v>
      </c>
      <c r="J48" s="54"/>
      <c r="K48" s="54"/>
      <c r="L48" s="54"/>
      <c r="M48" s="54"/>
      <c r="N48" s="54"/>
      <c r="O48" s="54">
        <f t="shared" si="2"/>
        <v>52</v>
      </c>
      <c r="P48" s="120"/>
      <c r="Q48" s="123"/>
    </row>
    <row r="49" spans="1:17" ht="23.4" thickBot="1" x14ac:dyDescent="0.35">
      <c r="A49" s="115"/>
      <c r="B49" s="118"/>
      <c r="C49" s="118"/>
      <c r="D49" s="56" t="s">
        <v>158</v>
      </c>
      <c r="E49" s="57"/>
      <c r="F49" s="58"/>
      <c r="G49" s="57"/>
      <c r="H49" s="58"/>
      <c r="I49" s="57"/>
      <c r="J49" s="58"/>
      <c r="K49" s="58"/>
      <c r="L49" s="58"/>
      <c r="M49" s="58"/>
      <c r="N49" s="57"/>
      <c r="O49" s="54">
        <f t="shared" si="2"/>
        <v>0</v>
      </c>
      <c r="P49" s="121"/>
      <c r="Q49" s="124"/>
    </row>
    <row r="50" spans="1:17" ht="22.95" customHeight="1" x14ac:dyDescent="0.3">
      <c r="A50" s="113">
        <v>28</v>
      </c>
      <c r="B50" s="116" t="s">
        <v>177</v>
      </c>
      <c r="C50" s="116" t="s">
        <v>160</v>
      </c>
      <c r="D50" s="53" t="s">
        <v>153</v>
      </c>
      <c r="E50" s="54">
        <v>11.5</v>
      </c>
      <c r="F50" s="54">
        <v>9</v>
      </c>
      <c r="G50" s="54">
        <v>11</v>
      </c>
      <c r="H50" s="54">
        <v>10.5</v>
      </c>
      <c r="I50" s="54">
        <v>6</v>
      </c>
      <c r="J50" s="54"/>
      <c r="K50" s="54"/>
      <c r="L50" s="54"/>
      <c r="M50" s="54"/>
      <c r="N50" s="54"/>
      <c r="O50" s="54">
        <f t="shared" si="2"/>
        <v>48</v>
      </c>
      <c r="P50" s="119">
        <f>O50+O51+O54</f>
        <v>144</v>
      </c>
      <c r="Q50" s="122">
        <v>6</v>
      </c>
    </row>
    <row r="51" spans="1:17" ht="22.8" x14ac:dyDescent="0.3">
      <c r="A51" s="114"/>
      <c r="B51" s="117"/>
      <c r="C51" s="117"/>
      <c r="D51" s="53" t="s">
        <v>154</v>
      </c>
      <c r="E51" s="54">
        <v>14</v>
      </c>
      <c r="F51" s="54">
        <v>12</v>
      </c>
      <c r="G51" s="54">
        <v>10</v>
      </c>
      <c r="H51" s="54">
        <v>6</v>
      </c>
      <c r="I51" s="54">
        <v>5</v>
      </c>
      <c r="J51" s="54"/>
      <c r="K51" s="54"/>
      <c r="L51" s="54"/>
      <c r="M51" s="54"/>
      <c r="N51" s="54"/>
      <c r="O51" s="54">
        <f t="shared" si="2"/>
        <v>47</v>
      </c>
      <c r="P51" s="120"/>
      <c r="Q51" s="123"/>
    </row>
    <row r="52" spans="1:17" ht="22.8" x14ac:dyDescent="0.3">
      <c r="A52" s="114"/>
      <c r="B52" s="117"/>
      <c r="C52" s="117"/>
      <c r="D52" s="53" t="s">
        <v>155</v>
      </c>
      <c r="E52" s="54">
        <v>15</v>
      </c>
      <c r="F52" s="54">
        <v>13</v>
      </c>
      <c r="G52" s="54">
        <v>9</v>
      </c>
      <c r="H52" s="54">
        <v>7</v>
      </c>
      <c r="I52" s="54">
        <v>5.5</v>
      </c>
      <c r="J52" s="54"/>
      <c r="K52" s="54"/>
      <c r="L52" s="54"/>
      <c r="M52" s="54"/>
      <c r="N52" s="54"/>
      <c r="O52" s="54">
        <f t="shared" si="2"/>
        <v>49.5</v>
      </c>
      <c r="P52" s="120"/>
      <c r="Q52" s="123"/>
    </row>
    <row r="53" spans="1:17" ht="22.8" x14ac:dyDescent="0.3">
      <c r="A53" s="114"/>
      <c r="B53" s="117"/>
      <c r="C53" s="117"/>
      <c r="D53" s="53" t="s">
        <v>156</v>
      </c>
      <c r="E53" s="54">
        <v>13</v>
      </c>
      <c r="F53" s="54">
        <v>11</v>
      </c>
      <c r="G53" s="54">
        <v>8</v>
      </c>
      <c r="H53" s="54">
        <v>6</v>
      </c>
      <c r="I53" s="54">
        <v>4.5</v>
      </c>
      <c r="J53" s="54"/>
      <c r="K53" s="54"/>
      <c r="L53" s="54"/>
      <c r="M53" s="54"/>
      <c r="N53" s="54"/>
      <c r="O53" s="54">
        <f t="shared" si="2"/>
        <v>42.5</v>
      </c>
      <c r="P53" s="120"/>
      <c r="Q53" s="123"/>
    </row>
    <row r="54" spans="1:17" ht="22.8" x14ac:dyDescent="0.3">
      <c r="A54" s="114"/>
      <c r="B54" s="117"/>
      <c r="C54" s="117"/>
      <c r="D54" s="53" t="s">
        <v>157</v>
      </c>
      <c r="E54" s="54">
        <v>14</v>
      </c>
      <c r="F54" s="54">
        <v>13.5</v>
      </c>
      <c r="G54" s="54">
        <v>9</v>
      </c>
      <c r="H54" s="54">
        <v>7</v>
      </c>
      <c r="I54" s="54">
        <v>5.5</v>
      </c>
      <c r="J54" s="54"/>
      <c r="K54" s="54"/>
      <c r="L54" s="54"/>
      <c r="M54" s="54"/>
      <c r="N54" s="54"/>
      <c r="O54" s="54">
        <f t="shared" si="2"/>
        <v>49</v>
      </c>
      <c r="P54" s="120"/>
      <c r="Q54" s="123"/>
    </row>
    <row r="55" spans="1:17" ht="23.4" thickBot="1" x14ac:dyDescent="0.35">
      <c r="A55" s="115"/>
      <c r="B55" s="118"/>
      <c r="C55" s="118"/>
      <c r="D55" s="56" t="s">
        <v>158</v>
      </c>
      <c r="E55" s="57"/>
      <c r="F55" s="58"/>
      <c r="G55" s="57"/>
      <c r="H55" s="58"/>
      <c r="I55" s="57"/>
      <c r="J55" s="58"/>
      <c r="K55" s="58"/>
      <c r="L55" s="58"/>
      <c r="M55" s="58"/>
      <c r="N55" s="57"/>
      <c r="O55" s="54">
        <f t="shared" si="2"/>
        <v>0</v>
      </c>
      <c r="P55" s="121"/>
      <c r="Q55" s="124"/>
    </row>
    <row r="56" spans="1:17" ht="22.8" x14ac:dyDescent="0.3">
      <c r="A56" s="113">
        <v>38</v>
      </c>
      <c r="B56" s="116" t="s">
        <v>182</v>
      </c>
      <c r="C56" s="116" t="s">
        <v>160</v>
      </c>
      <c r="D56" s="53" t="s">
        <v>153</v>
      </c>
      <c r="E56" s="54">
        <v>12</v>
      </c>
      <c r="F56" s="54">
        <v>12.5</v>
      </c>
      <c r="G56" s="54">
        <v>12</v>
      </c>
      <c r="H56" s="54">
        <v>12</v>
      </c>
      <c r="I56" s="54">
        <v>7</v>
      </c>
      <c r="J56" s="54"/>
      <c r="K56" s="54"/>
      <c r="L56" s="54"/>
      <c r="M56" s="54"/>
      <c r="N56" s="54"/>
      <c r="O56" s="54">
        <f t="shared" si="2"/>
        <v>55.5</v>
      </c>
      <c r="P56" s="119">
        <f>O56+O58+O60</f>
        <v>161.5</v>
      </c>
      <c r="Q56" s="125" t="s">
        <v>250</v>
      </c>
    </row>
    <row r="57" spans="1:17" ht="22.8" x14ac:dyDescent="0.3">
      <c r="A57" s="114"/>
      <c r="B57" s="117"/>
      <c r="C57" s="117"/>
      <c r="D57" s="53" t="s">
        <v>154</v>
      </c>
      <c r="E57" s="54">
        <v>18</v>
      </c>
      <c r="F57" s="54">
        <v>17</v>
      </c>
      <c r="G57" s="54">
        <v>13</v>
      </c>
      <c r="H57" s="54">
        <v>9</v>
      </c>
      <c r="I57" s="54">
        <v>6</v>
      </c>
      <c r="J57" s="54"/>
      <c r="K57" s="54"/>
      <c r="L57" s="54"/>
      <c r="M57" s="54"/>
      <c r="N57" s="54"/>
      <c r="O57" s="54">
        <f t="shared" si="2"/>
        <v>63</v>
      </c>
      <c r="P57" s="120"/>
      <c r="Q57" s="126"/>
    </row>
    <row r="58" spans="1:17" ht="22.8" x14ac:dyDescent="0.3">
      <c r="A58" s="114"/>
      <c r="B58" s="117"/>
      <c r="C58" s="117"/>
      <c r="D58" s="53" t="s">
        <v>155</v>
      </c>
      <c r="E58" s="54">
        <v>16</v>
      </c>
      <c r="F58" s="54">
        <v>15</v>
      </c>
      <c r="G58" s="54">
        <v>10</v>
      </c>
      <c r="H58" s="54">
        <v>7</v>
      </c>
      <c r="I58" s="54">
        <v>5</v>
      </c>
      <c r="J58" s="54"/>
      <c r="K58" s="54"/>
      <c r="L58" s="54"/>
      <c r="M58" s="54"/>
      <c r="N58" s="54"/>
      <c r="O58" s="54">
        <f t="shared" si="2"/>
        <v>53</v>
      </c>
      <c r="P58" s="120"/>
      <c r="Q58" s="126"/>
    </row>
    <row r="59" spans="1:17" ht="22.8" x14ac:dyDescent="0.3">
      <c r="A59" s="114"/>
      <c r="B59" s="117"/>
      <c r="C59" s="117"/>
      <c r="D59" s="53" t="s">
        <v>156</v>
      </c>
      <c r="E59" s="54">
        <v>11</v>
      </c>
      <c r="F59" s="54">
        <v>10</v>
      </c>
      <c r="G59" s="54">
        <v>7</v>
      </c>
      <c r="H59" s="54">
        <v>6</v>
      </c>
      <c r="I59" s="54">
        <v>5</v>
      </c>
      <c r="J59" s="54"/>
      <c r="K59" s="54"/>
      <c r="L59" s="54"/>
      <c r="M59" s="54"/>
      <c r="N59" s="54"/>
      <c r="O59" s="54">
        <f t="shared" si="2"/>
        <v>39</v>
      </c>
      <c r="P59" s="120"/>
      <c r="Q59" s="126"/>
    </row>
    <row r="60" spans="1:17" ht="22.8" x14ac:dyDescent="0.3">
      <c r="A60" s="114"/>
      <c r="B60" s="117"/>
      <c r="C60" s="117"/>
      <c r="D60" s="53" t="s">
        <v>157</v>
      </c>
      <c r="E60" s="54">
        <v>16</v>
      </c>
      <c r="F60" s="54">
        <v>14</v>
      </c>
      <c r="G60" s="54">
        <v>9.5</v>
      </c>
      <c r="H60" s="54">
        <v>8</v>
      </c>
      <c r="I60" s="54">
        <v>5.5</v>
      </c>
      <c r="J60" s="54"/>
      <c r="K60" s="54"/>
      <c r="L60" s="54"/>
      <c r="M60" s="54"/>
      <c r="N60" s="54"/>
      <c r="O60" s="54">
        <f t="shared" si="2"/>
        <v>53</v>
      </c>
      <c r="P60" s="120"/>
      <c r="Q60" s="126"/>
    </row>
    <row r="61" spans="1:17" ht="24" customHeight="1" thickBot="1" x14ac:dyDescent="0.35">
      <c r="A61" s="115"/>
      <c r="B61" s="118"/>
      <c r="C61" s="118"/>
      <c r="D61" s="56" t="s">
        <v>158</v>
      </c>
      <c r="E61" s="57"/>
      <c r="F61" s="58"/>
      <c r="G61" s="57"/>
      <c r="H61" s="58"/>
      <c r="I61" s="57"/>
      <c r="J61" s="58"/>
      <c r="K61" s="58"/>
      <c r="L61" s="58"/>
      <c r="M61" s="58"/>
      <c r="N61" s="57"/>
      <c r="O61" s="54">
        <f t="shared" si="2"/>
        <v>0</v>
      </c>
      <c r="P61" s="121"/>
      <c r="Q61" s="127"/>
    </row>
  </sheetData>
  <mergeCells count="94">
    <mergeCell ref="A32:A37"/>
    <mergeCell ref="B32:B37"/>
    <mergeCell ref="C32:C37"/>
    <mergeCell ref="P32:P37"/>
    <mergeCell ref="Q32:Q37"/>
    <mergeCell ref="A26:A31"/>
    <mergeCell ref="B26:B31"/>
    <mergeCell ref="C26:C31"/>
    <mergeCell ref="P26:P31"/>
    <mergeCell ref="Q26:Q31"/>
    <mergeCell ref="A56:A61"/>
    <mergeCell ref="B56:B61"/>
    <mergeCell ref="C56:C61"/>
    <mergeCell ref="P56:P61"/>
    <mergeCell ref="Q56:Q61"/>
    <mergeCell ref="A50:A55"/>
    <mergeCell ref="B50:B55"/>
    <mergeCell ref="C50:C55"/>
    <mergeCell ref="P50:P55"/>
    <mergeCell ref="Q50:Q55"/>
    <mergeCell ref="A16:Q18"/>
    <mergeCell ref="A44:A49"/>
    <mergeCell ref="B44:B49"/>
    <mergeCell ref="C44:C49"/>
    <mergeCell ref="P44:P49"/>
    <mergeCell ref="Q44:Q49"/>
    <mergeCell ref="A20:A25"/>
    <mergeCell ref="B20:B25"/>
    <mergeCell ref="C20:C25"/>
    <mergeCell ref="P20:P25"/>
    <mergeCell ref="Q20:Q25"/>
    <mergeCell ref="A38:A43"/>
    <mergeCell ref="B38:B43"/>
    <mergeCell ref="C38:C43"/>
    <mergeCell ref="P38:P43"/>
    <mergeCell ref="Q38:Q43"/>
    <mergeCell ref="S11:S12"/>
    <mergeCell ref="D14:G15"/>
    <mergeCell ref="H14:J15"/>
    <mergeCell ref="K14:M15"/>
    <mergeCell ref="N14:O15"/>
    <mergeCell ref="P14:Q15"/>
    <mergeCell ref="R10:R12"/>
    <mergeCell ref="D11:G13"/>
    <mergeCell ref="H11:J13"/>
    <mergeCell ref="K11:M13"/>
    <mergeCell ref="N11:O13"/>
    <mergeCell ref="P11:Q13"/>
    <mergeCell ref="P9:Q10"/>
    <mergeCell ref="P8:Q8"/>
    <mergeCell ref="A10:B15"/>
    <mergeCell ref="C10:C15"/>
    <mergeCell ref="D10:G10"/>
    <mergeCell ref="H10:J10"/>
    <mergeCell ref="A9:B9"/>
    <mergeCell ref="D9:G9"/>
    <mergeCell ref="H9:J9"/>
    <mergeCell ref="K9:M9"/>
    <mergeCell ref="N9:O9"/>
    <mergeCell ref="K10:M10"/>
    <mergeCell ref="N10:O10"/>
    <mergeCell ref="A8:B8"/>
    <mergeCell ref="D8:G8"/>
    <mergeCell ref="H8:J8"/>
    <mergeCell ref="K8:M8"/>
    <mergeCell ref="N8:O8"/>
    <mergeCell ref="A7:B7"/>
    <mergeCell ref="D7:G7"/>
    <mergeCell ref="H7:J7"/>
    <mergeCell ref="K7:M7"/>
    <mergeCell ref="N5:O5"/>
    <mergeCell ref="R5:R6"/>
    <mergeCell ref="A6:B6"/>
    <mergeCell ref="D6:G6"/>
    <mergeCell ref="H6:J6"/>
    <mergeCell ref="K6:M6"/>
    <mergeCell ref="N6:O6"/>
    <mergeCell ref="P5:Q6"/>
    <mergeCell ref="S6:S7"/>
    <mergeCell ref="P7:Q7"/>
    <mergeCell ref="N7:O7"/>
    <mergeCell ref="A1:S3"/>
    <mergeCell ref="T1:T7"/>
    <mergeCell ref="A4:B4"/>
    <mergeCell ref="D4:G4"/>
    <mergeCell ref="H4:J4"/>
    <mergeCell ref="K4:M4"/>
    <mergeCell ref="N4:O4"/>
    <mergeCell ref="P4:Q4"/>
    <mergeCell ref="S4:S5"/>
    <mergeCell ref="A5:B5"/>
    <mergeCell ref="D5:G5"/>
    <mergeCell ref="H5:J5"/>
    <mergeCell ref="K5:M5"/>
  </mergeCells>
  <pageMargins left="0.7" right="0.7" top="0.75" bottom="0.75" header="0.3" footer="0.3"/>
  <pageSetup paperSize="9" scale="2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T55"/>
  <sheetViews>
    <sheetView topLeftCell="A5" zoomScale="55" zoomScaleNormal="55" workbookViewId="0">
      <selection activeCell="C10" sqref="C10:C15"/>
    </sheetView>
  </sheetViews>
  <sheetFormatPr defaultRowHeight="14.4" x14ac:dyDescent="0.3"/>
  <cols>
    <col min="1" max="1" width="6.6640625" customWidth="1"/>
    <col min="2" max="2" width="24.109375" customWidth="1"/>
    <col min="3" max="3" width="32" customWidth="1"/>
    <col min="5" max="6" width="11.109375" bestFit="1" customWidth="1"/>
    <col min="7" max="7" width="10.77734375" customWidth="1"/>
    <col min="8" max="9" width="9.44140625" bestFit="1" customWidth="1"/>
    <col min="10" max="10" width="16.33203125" customWidth="1"/>
    <col min="11" max="11" width="9.6640625" customWidth="1"/>
    <col min="12" max="12" width="9.5546875" customWidth="1"/>
    <col min="13" max="13" width="9.6640625" customWidth="1"/>
    <col min="14" max="14" width="9.44140625" bestFit="1" customWidth="1"/>
    <col min="15" max="15" width="17.33203125" customWidth="1"/>
    <col min="16" max="16" width="26.44140625" customWidth="1"/>
    <col min="17" max="17" width="29.88671875" customWidth="1"/>
    <col min="18" max="18" width="31.6640625" customWidth="1"/>
    <col min="19" max="19" width="8.5546875" customWidth="1"/>
    <col min="20" max="20" width="29.109375" bestFit="1" customWidth="1"/>
  </cols>
  <sheetData>
    <row r="1" spans="1:20" ht="15" customHeight="1" x14ac:dyDescent="0.3">
      <c r="A1" s="67" t="s">
        <v>116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9"/>
      <c r="T1" s="75"/>
    </row>
    <row r="2" spans="1:20" ht="15" customHeight="1" x14ac:dyDescent="0.3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  <c r="T2" s="75"/>
    </row>
    <row r="3" spans="1:20" ht="15.75" customHeight="1" thickBot="1" x14ac:dyDescent="0.35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3"/>
      <c r="S3" s="74"/>
      <c r="T3" s="75"/>
    </row>
    <row r="4" spans="1:20" ht="53.4" customHeight="1" x14ac:dyDescent="0.45">
      <c r="A4" s="76"/>
      <c r="B4" s="76"/>
      <c r="C4" s="31"/>
      <c r="D4" s="77" t="s">
        <v>117</v>
      </c>
      <c r="E4" s="77"/>
      <c r="F4" s="77"/>
      <c r="G4" s="77"/>
      <c r="H4" s="77" t="s">
        <v>118</v>
      </c>
      <c r="I4" s="77"/>
      <c r="J4" s="77"/>
      <c r="K4" s="77" t="s">
        <v>119</v>
      </c>
      <c r="L4" s="77"/>
      <c r="M4" s="77"/>
      <c r="N4" s="77" t="s">
        <v>120</v>
      </c>
      <c r="O4" s="77"/>
      <c r="P4" s="78"/>
      <c r="Q4" s="78"/>
      <c r="R4" s="32"/>
      <c r="S4" s="79"/>
      <c r="T4" s="75"/>
    </row>
    <row r="5" spans="1:20" ht="32.25" customHeight="1" x14ac:dyDescent="0.3">
      <c r="A5" s="81"/>
      <c r="B5" s="81"/>
      <c r="C5" s="33"/>
      <c r="D5" s="78" t="s">
        <v>121</v>
      </c>
      <c r="E5" s="78"/>
      <c r="F5" s="78"/>
      <c r="G5" s="78"/>
      <c r="H5" s="82" t="s">
        <v>122</v>
      </c>
      <c r="I5" s="82"/>
      <c r="J5" s="82"/>
      <c r="K5" s="82">
        <v>3</v>
      </c>
      <c r="L5" s="82"/>
      <c r="M5" s="82"/>
      <c r="N5" s="66" t="s">
        <v>123</v>
      </c>
      <c r="O5" s="66"/>
      <c r="P5" s="65" t="s">
        <v>124</v>
      </c>
      <c r="Q5" s="65"/>
      <c r="R5" s="83"/>
      <c r="S5" s="80"/>
      <c r="T5" s="75"/>
    </row>
    <row r="6" spans="1:20" ht="42" customHeight="1" x14ac:dyDescent="0.3">
      <c r="A6" s="81" t="s">
        <v>125</v>
      </c>
      <c r="B6" s="81"/>
      <c r="C6" s="33" t="s">
        <v>126</v>
      </c>
      <c r="D6" s="78" t="s">
        <v>127</v>
      </c>
      <c r="E6" s="78"/>
      <c r="F6" s="78"/>
      <c r="G6" s="78"/>
      <c r="H6" s="85" t="s">
        <v>128</v>
      </c>
      <c r="I6" s="85"/>
      <c r="J6" s="85"/>
      <c r="K6" s="82">
        <v>2</v>
      </c>
      <c r="L6" s="82"/>
      <c r="M6" s="82"/>
      <c r="N6" s="66" t="s">
        <v>123</v>
      </c>
      <c r="O6" s="66"/>
      <c r="P6" s="65"/>
      <c r="Q6" s="65"/>
      <c r="R6" s="84"/>
      <c r="S6" s="64"/>
      <c r="T6" s="75"/>
    </row>
    <row r="7" spans="1:20" ht="69" customHeight="1" x14ac:dyDescent="0.3">
      <c r="A7" s="81" t="s">
        <v>129</v>
      </c>
      <c r="B7" s="81"/>
      <c r="C7" s="33" t="s">
        <v>174</v>
      </c>
      <c r="D7" s="78" t="s">
        <v>130</v>
      </c>
      <c r="E7" s="78"/>
      <c r="F7" s="78"/>
      <c r="G7" s="78"/>
      <c r="H7" s="85" t="s">
        <v>131</v>
      </c>
      <c r="I7" s="85"/>
      <c r="J7" s="85"/>
      <c r="K7" s="82">
        <v>2</v>
      </c>
      <c r="L7" s="82"/>
      <c r="M7" s="82"/>
      <c r="N7" s="66" t="s">
        <v>123</v>
      </c>
      <c r="O7" s="66"/>
      <c r="P7" s="65" t="s">
        <v>132</v>
      </c>
      <c r="Q7" s="65"/>
      <c r="R7" s="34"/>
      <c r="S7" s="64"/>
      <c r="T7" s="75"/>
    </row>
    <row r="8" spans="1:20" ht="68.25" customHeight="1" x14ac:dyDescent="0.3">
      <c r="A8" s="81" t="s">
        <v>133</v>
      </c>
      <c r="B8" s="81"/>
      <c r="C8" s="35" t="s">
        <v>189</v>
      </c>
      <c r="D8" s="78" t="s">
        <v>135</v>
      </c>
      <c r="E8" s="78"/>
      <c r="F8" s="78"/>
      <c r="G8" s="78"/>
      <c r="H8" s="85" t="s">
        <v>136</v>
      </c>
      <c r="I8" s="85"/>
      <c r="J8" s="85"/>
      <c r="K8" s="82">
        <v>3</v>
      </c>
      <c r="L8" s="82"/>
      <c r="M8" s="82"/>
      <c r="N8" s="66" t="s">
        <v>123</v>
      </c>
      <c r="O8" s="66"/>
      <c r="P8" s="65" t="s">
        <v>137</v>
      </c>
      <c r="Q8" s="65"/>
      <c r="R8" s="128"/>
      <c r="S8" s="37"/>
      <c r="T8" s="38"/>
    </row>
    <row r="9" spans="1:20" ht="47.4" customHeight="1" x14ac:dyDescent="0.3">
      <c r="A9" s="81" t="s">
        <v>138</v>
      </c>
      <c r="B9" s="81"/>
      <c r="C9" s="60" t="s">
        <v>139</v>
      </c>
      <c r="D9" s="78" t="s">
        <v>140</v>
      </c>
      <c r="E9" s="78"/>
      <c r="F9" s="78"/>
      <c r="G9" s="78"/>
      <c r="H9" s="82" t="s">
        <v>141</v>
      </c>
      <c r="I9" s="82"/>
      <c r="J9" s="82"/>
      <c r="K9" s="82">
        <v>2</v>
      </c>
      <c r="L9" s="82"/>
      <c r="M9" s="82"/>
      <c r="N9" s="66" t="s">
        <v>123</v>
      </c>
      <c r="O9" s="66"/>
      <c r="P9" s="110" t="s">
        <v>142</v>
      </c>
      <c r="Q9" s="110"/>
      <c r="R9" s="129"/>
      <c r="S9" s="37"/>
      <c r="T9" s="40"/>
    </row>
    <row r="10" spans="1:20" ht="19.8" hidden="1" customHeight="1" x14ac:dyDescent="0.3">
      <c r="A10" s="86"/>
      <c r="B10" s="87"/>
      <c r="C10" s="92"/>
      <c r="D10" s="78"/>
      <c r="E10" s="78"/>
      <c r="F10" s="78"/>
      <c r="G10" s="78"/>
      <c r="H10" s="82"/>
      <c r="I10" s="82"/>
      <c r="J10" s="82"/>
      <c r="K10" s="82"/>
      <c r="L10" s="82"/>
      <c r="M10" s="82"/>
      <c r="N10" s="66"/>
      <c r="O10" s="66"/>
      <c r="P10" s="110"/>
      <c r="Q10" s="110"/>
      <c r="R10" s="129"/>
      <c r="S10" s="41"/>
      <c r="T10" s="40"/>
    </row>
    <row r="11" spans="1:20" ht="21" customHeight="1" x14ac:dyDescent="0.3">
      <c r="A11" s="88"/>
      <c r="B11" s="89"/>
      <c r="C11" s="93"/>
      <c r="D11" s="78" t="s">
        <v>143</v>
      </c>
      <c r="E11" s="78"/>
      <c r="F11" s="78"/>
      <c r="G11" s="78"/>
      <c r="H11" s="103" t="s">
        <v>131</v>
      </c>
      <c r="I11" s="103"/>
      <c r="J11" s="103"/>
      <c r="K11" s="82">
        <v>2</v>
      </c>
      <c r="L11" s="82"/>
      <c r="M11" s="82"/>
      <c r="N11" s="66" t="s">
        <v>123</v>
      </c>
      <c r="O11" s="66"/>
      <c r="P11" s="104"/>
      <c r="Q11" s="105"/>
      <c r="R11" s="129"/>
      <c r="S11" s="95"/>
      <c r="T11" s="40"/>
    </row>
    <row r="12" spans="1:20" ht="21" customHeight="1" x14ac:dyDescent="0.3">
      <c r="A12" s="88"/>
      <c r="B12" s="89"/>
      <c r="C12" s="93"/>
      <c r="D12" s="78"/>
      <c r="E12" s="78"/>
      <c r="F12" s="78"/>
      <c r="G12" s="78"/>
      <c r="H12" s="103"/>
      <c r="I12" s="103"/>
      <c r="J12" s="103"/>
      <c r="K12" s="82"/>
      <c r="L12" s="82"/>
      <c r="M12" s="82"/>
      <c r="N12" s="66"/>
      <c r="O12" s="66"/>
      <c r="P12" s="106"/>
      <c r="Q12" s="107"/>
      <c r="R12" s="129"/>
      <c r="S12" s="95"/>
      <c r="T12" s="38"/>
    </row>
    <row r="13" spans="1:20" ht="23.4" customHeight="1" x14ac:dyDescent="0.3">
      <c r="A13" s="88"/>
      <c r="B13" s="89"/>
      <c r="C13" s="93"/>
      <c r="D13" s="78"/>
      <c r="E13" s="78"/>
      <c r="F13" s="78"/>
      <c r="G13" s="78"/>
      <c r="H13" s="103"/>
      <c r="I13" s="103"/>
      <c r="J13" s="103"/>
      <c r="K13" s="82"/>
      <c r="L13" s="82"/>
      <c r="M13" s="82"/>
      <c r="N13" s="66"/>
      <c r="O13" s="66"/>
      <c r="P13" s="108"/>
      <c r="Q13" s="109"/>
      <c r="R13" s="129"/>
      <c r="S13" s="43"/>
      <c r="T13" s="38"/>
    </row>
    <row r="14" spans="1:20" ht="23.4" customHeight="1" x14ac:dyDescent="0.3">
      <c r="A14" s="88"/>
      <c r="B14" s="89"/>
      <c r="C14" s="93"/>
      <c r="D14" s="78" t="s">
        <v>144</v>
      </c>
      <c r="E14" s="78"/>
      <c r="F14" s="78"/>
      <c r="G14" s="78"/>
      <c r="H14" s="96" t="s">
        <v>145</v>
      </c>
      <c r="I14" s="96"/>
      <c r="J14" s="96"/>
      <c r="K14" s="97">
        <v>3</v>
      </c>
      <c r="L14" s="97"/>
      <c r="M14" s="97"/>
      <c r="N14" s="66" t="s">
        <v>123</v>
      </c>
      <c r="O14" s="66"/>
      <c r="P14" s="98"/>
      <c r="Q14" s="99"/>
      <c r="R14" s="129"/>
    </row>
    <row r="15" spans="1:20" ht="23.4" customHeight="1" x14ac:dyDescent="0.3">
      <c r="A15" s="90"/>
      <c r="B15" s="91"/>
      <c r="C15" s="94"/>
      <c r="D15" s="78"/>
      <c r="E15" s="78"/>
      <c r="F15" s="78"/>
      <c r="G15" s="78"/>
      <c r="H15" s="96"/>
      <c r="I15" s="96"/>
      <c r="J15" s="96"/>
      <c r="K15" s="97"/>
      <c r="L15" s="97"/>
      <c r="M15" s="97"/>
      <c r="N15" s="66"/>
      <c r="O15" s="66"/>
      <c r="P15" s="100"/>
      <c r="Q15" s="101"/>
      <c r="R15" s="129"/>
    </row>
    <row r="16" spans="1:20" ht="15" customHeight="1" x14ac:dyDescent="0.3">
      <c r="A16" s="111" t="s">
        <v>146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29"/>
      <c r="S16" s="44"/>
      <c r="T16" s="44"/>
    </row>
    <row r="17" spans="1:20" ht="15" customHeight="1" x14ac:dyDescent="0.3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29"/>
      <c r="S17" s="44"/>
      <c r="T17" s="44"/>
    </row>
    <row r="18" spans="1:20" ht="15.75" customHeight="1" thickBot="1" x14ac:dyDescent="0.3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29"/>
      <c r="S18" s="45"/>
      <c r="T18" s="45"/>
    </row>
    <row r="19" spans="1:20" ht="46.2" thickBot="1" x14ac:dyDescent="0.35">
      <c r="A19" s="46" t="s">
        <v>147</v>
      </c>
      <c r="B19" s="47" t="s">
        <v>148</v>
      </c>
      <c r="C19" s="47" t="s">
        <v>149</v>
      </c>
      <c r="D19" s="48"/>
      <c r="E19" s="49">
        <v>1</v>
      </c>
      <c r="F19" s="49">
        <v>2</v>
      </c>
      <c r="G19" s="49">
        <v>3</v>
      </c>
      <c r="H19" s="49">
        <v>4</v>
      </c>
      <c r="I19" s="49">
        <v>5</v>
      </c>
      <c r="J19" s="49">
        <v>6</v>
      </c>
      <c r="K19" s="49">
        <v>7</v>
      </c>
      <c r="L19" s="49">
        <v>8</v>
      </c>
      <c r="M19" s="49">
        <v>9</v>
      </c>
      <c r="N19" s="49">
        <v>10</v>
      </c>
      <c r="O19" s="49" t="s">
        <v>150</v>
      </c>
      <c r="P19" s="49" t="s">
        <v>151</v>
      </c>
      <c r="Q19" s="50" t="s">
        <v>152</v>
      </c>
      <c r="R19" s="51"/>
      <c r="S19" s="52"/>
      <c r="T19" s="52"/>
    </row>
    <row r="20" spans="1:20" ht="23.25" customHeight="1" x14ac:dyDescent="0.3">
      <c r="A20" s="113">
        <v>52</v>
      </c>
      <c r="B20" s="116" t="s">
        <v>188</v>
      </c>
      <c r="C20" s="116" t="s">
        <v>160</v>
      </c>
      <c r="D20" s="53" t="s">
        <v>153</v>
      </c>
      <c r="E20" s="54">
        <v>13.5</v>
      </c>
      <c r="F20" s="54">
        <v>18</v>
      </c>
      <c r="G20" s="54">
        <v>13.5</v>
      </c>
      <c r="H20" s="54">
        <v>13</v>
      </c>
      <c r="I20" s="54">
        <v>8</v>
      </c>
      <c r="J20" s="54"/>
      <c r="K20" s="54"/>
      <c r="L20" s="54"/>
      <c r="M20" s="54"/>
      <c r="N20" s="54"/>
      <c r="O20" s="54">
        <f t="shared" ref="O20:O48" si="0">SUM(E20:N20)</f>
        <v>66</v>
      </c>
      <c r="P20" s="119">
        <f>O20+O22+O24</f>
        <v>204</v>
      </c>
      <c r="Q20" s="122">
        <v>1</v>
      </c>
    </row>
    <row r="21" spans="1:20" ht="23.25" customHeight="1" x14ac:dyDescent="0.3">
      <c r="A21" s="114"/>
      <c r="B21" s="117"/>
      <c r="C21" s="117"/>
      <c r="D21" s="53" t="s">
        <v>154</v>
      </c>
      <c r="E21" s="54">
        <v>20</v>
      </c>
      <c r="F21" s="54">
        <v>19</v>
      </c>
      <c r="G21" s="54">
        <v>15</v>
      </c>
      <c r="H21" s="54">
        <v>10</v>
      </c>
      <c r="I21" s="54">
        <v>8</v>
      </c>
      <c r="J21" s="54"/>
      <c r="K21" s="54"/>
      <c r="L21" s="54"/>
      <c r="M21" s="54"/>
      <c r="N21" s="54"/>
      <c r="O21" s="54">
        <f t="shared" si="0"/>
        <v>72</v>
      </c>
      <c r="P21" s="120"/>
      <c r="Q21" s="123"/>
    </row>
    <row r="22" spans="1:20" ht="23.25" customHeight="1" x14ac:dyDescent="0.3">
      <c r="A22" s="114"/>
      <c r="B22" s="117"/>
      <c r="C22" s="117"/>
      <c r="D22" s="53" t="s">
        <v>155</v>
      </c>
      <c r="E22" s="54">
        <v>19</v>
      </c>
      <c r="F22" s="54">
        <v>17.5</v>
      </c>
      <c r="G22" s="54">
        <v>14</v>
      </c>
      <c r="H22" s="54">
        <v>11</v>
      </c>
      <c r="I22" s="54">
        <v>7</v>
      </c>
      <c r="J22" s="54"/>
      <c r="K22" s="54"/>
      <c r="L22" s="54"/>
      <c r="M22" s="54"/>
      <c r="N22" s="54"/>
      <c r="O22" s="54">
        <f t="shared" si="0"/>
        <v>68.5</v>
      </c>
      <c r="P22" s="120"/>
      <c r="Q22" s="123"/>
      <c r="S22" s="55"/>
    </row>
    <row r="23" spans="1:20" ht="23.25" customHeight="1" x14ac:dyDescent="0.3">
      <c r="A23" s="114"/>
      <c r="B23" s="117"/>
      <c r="C23" s="117"/>
      <c r="D23" s="53" t="s">
        <v>156</v>
      </c>
      <c r="E23" s="54">
        <v>19</v>
      </c>
      <c r="F23" s="54">
        <v>18</v>
      </c>
      <c r="G23" s="54">
        <v>13</v>
      </c>
      <c r="H23" s="54">
        <v>8.5</v>
      </c>
      <c r="I23" s="54">
        <v>7</v>
      </c>
      <c r="J23" s="54"/>
      <c r="K23" s="54"/>
      <c r="L23" s="54"/>
      <c r="M23" s="54"/>
      <c r="N23" s="54"/>
      <c r="O23" s="54">
        <f t="shared" si="0"/>
        <v>65.5</v>
      </c>
      <c r="P23" s="120"/>
      <c r="Q23" s="123"/>
      <c r="S23" s="37"/>
    </row>
    <row r="24" spans="1:20" ht="23.25" customHeight="1" x14ac:dyDescent="0.3">
      <c r="A24" s="114"/>
      <c r="B24" s="117"/>
      <c r="C24" s="117"/>
      <c r="D24" s="53" t="s">
        <v>157</v>
      </c>
      <c r="E24" s="54">
        <v>19</v>
      </c>
      <c r="F24" s="54">
        <v>18</v>
      </c>
      <c r="G24" s="54">
        <v>15.5</v>
      </c>
      <c r="H24" s="54">
        <v>10</v>
      </c>
      <c r="I24" s="54">
        <v>7</v>
      </c>
      <c r="J24" s="54"/>
      <c r="K24" s="54"/>
      <c r="L24" s="54"/>
      <c r="M24" s="54"/>
      <c r="N24" s="54"/>
      <c r="O24" s="54">
        <f t="shared" si="0"/>
        <v>69.5</v>
      </c>
      <c r="P24" s="120"/>
      <c r="Q24" s="123"/>
    </row>
    <row r="25" spans="1:20" ht="24" customHeight="1" thickBot="1" x14ac:dyDescent="0.35">
      <c r="A25" s="115"/>
      <c r="B25" s="118"/>
      <c r="C25" s="118"/>
      <c r="D25" s="56" t="s">
        <v>158</v>
      </c>
      <c r="E25" s="57"/>
      <c r="F25" s="58"/>
      <c r="G25" s="57"/>
      <c r="H25" s="58"/>
      <c r="I25" s="57"/>
      <c r="J25" s="58"/>
      <c r="K25" s="58"/>
      <c r="L25" s="58"/>
      <c r="M25" s="58"/>
      <c r="N25" s="57"/>
      <c r="O25" s="54">
        <f t="shared" si="0"/>
        <v>0</v>
      </c>
      <c r="P25" s="121"/>
      <c r="Q25" s="124"/>
    </row>
    <row r="26" spans="1:20" ht="22.8" x14ac:dyDescent="0.3">
      <c r="A26" s="113">
        <v>42</v>
      </c>
      <c r="B26" s="116" t="s">
        <v>184</v>
      </c>
      <c r="C26" s="116" t="s">
        <v>167</v>
      </c>
      <c r="D26" s="53" t="s">
        <v>153</v>
      </c>
      <c r="E26" s="54">
        <v>13.5</v>
      </c>
      <c r="F26" s="54">
        <v>15.5</v>
      </c>
      <c r="G26" s="54">
        <v>13</v>
      </c>
      <c r="H26" s="54">
        <v>12.5</v>
      </c>
      <c r="I26" s="54">
        <v>7.5</v>
      </c>
      <c r="J26" s="54"/>
      <c r="K26" s="54"/>
      <c r="L26" s="54"/>
      <c r="M26" s="54"/>
      <c r="N26" s="54"/>
      <c r="O26" s="54">
        <f t="shared" si="0"/>
        <v>62</v>
      </c>
      <c r="P26" s="119">
        <f>O29+O28+O26</f>
        <v>186</v>
      </c>
      <c r="Q26" s="122">
        <v>2</v>
      </c>
    </row>
    <row r="27" spans="1:20" ht="22.8" x14ac:dyDescent="0.3">
      <c r="A27" s="114"/>
      <c r="B27" s="117"/>
      <c r="C27" s="117"/>
      <c r="D27" s="53" t="s">
        <v>154</v>
      </c>
      <c r="E27" s="54">
        <v>15</v>
      </c>
      <c r="F27" s="54">
        <v>15</v>
      </c>
      <c r="G27" s="54">
        <v>13</v>
      </c>
      <c r="H27" s="54">
        <v>7</v>
      </c>
      <c r="I27" s="54">
        <v>5</v>
      </c>
      <c r="J27" s="54"/>
      <c r="K27" s="54"/>
      <c r="L27" s="54"/>
      <c r="M27" s="54"/>
      <c r="N27" s="54"/>
      <c r="O27" s="54">
        <f t="shared" si="0"/>
        <v>55</v>
      </c>
      <c r="P27" s="120"/>
      <c r="Q27" s="123"/>
    </row>
    <row r="28" spans="1:20" ht="22.8" x14ac:dyDescent="0.3">
      <c r="A28" s="114"/>
      <c r="B28" s="117"/>
      <c r="C28" s="117"/>
      <c r="D28" s="53" t="s">
        <v>155</v>
      </c>
      <c r="E28" s="54">
        <v>18.5</v>
      </c>
      <c r="F28" s="54">
        <v>16</v>
      </c>
      <c r="G28" s="54">
        <v>12</v>
      </c>
      <c r="H28" s="54">
        <v>10</v>
      </c>
      <c r="I28" s="54">
        <v>6.5</v>
      </c>
      <c r="J28" s="54"/>
      <c r="K28" s="54"/>
      <c r="L28" s="54"/>
      <c r="M28" s="54"/>
      <c r="N28" s="54"/>
      <c r="O28" s="54">
        <f t="shared" si="0"/>
        <v>63</v>
      </c>
      <c r="P28" s="120"/>
      <c r="Q28" s="123"/>
    </row>
    <row r="29" spans="1:20" ht="22.8" x14ac:dyDescent="0.3">
      <c r="A29" s="114"/>
      <c r="B29" s="117"/>
      <c r="C29" s="117"/>
      <c r="D29" s="53" t="s">
        <v>156</v>
      </c>
      <c r="E29" s="54">
        <v>18</v>
      </c>
      <c r="F29" s="54">
        <v>16.5</v>
      </c>
      <c r="G29" s="54">
        <v>12</v>
      </c>
      <c r="H29" s="54">
        <v>8</v>
      </c>
      <c r="I29" s="54">
        <v>6.5</v>
      </c>
      <c r="J29" s="54"/>
      <c r="K29" s="54"/>
      <c r="L29" s="54"/>
      <c r="M29" s="54"/>
      <c r="N29" s="54"/>
      <c r="O29" s="54">
        <f t="shared" si="0"/>
        <v>61</v>
      </c>
      <c r="P29" s="120"/>
      <c r="Q29" s="123"/>
    </row>
    <row r="30" spans="1:20" ht="22.8" x14ac:dyDescent="0.3">
      <c r="A30" s="114"/>
      <c r="B30" s="117"/>
      <c r="C30" s="117"/>
      <c r="D30" s="53" t="s">
        <v>157</v>
      </c>
      <c r="E30" s="54">
        <v>18.5</v>
      </c>
      <c r="F30" s="54">
        <v>17.5</v>
      </c>
      <c r="G30" s="54">
        <v>14</v>
      </c>
      <c r="H30" s="54">
        <v>9</v>
      </c>
      <c r="I30" s="54">
        <v>6.5</v>
      </c>
      <c r="J30" s="54"/>
      <c r="K30" s="54"/>
      <c r="L30" s="54"/>
      <c r="M30" s="54"/>
      <c r="N30" s="54"/>
      <c r="O30" s="54">
        <f t="shared" si="0"/>
        <v>65.5</v>
      </c>
      <c r="P30" s="120"/>
      <c r="Q30" s="123"/>
    </row>
    <row r="31" spans="1:20" ht="23.4" thickBot="1" x14ac:dyDescent="0.35">
      <c r="A31" s="115"/>
      <c r="B31" s="118"/>
      <c r="C31" s="118"/>
      <c r="D31" s="56" t="s">
        <v>158</v>
      </c>
      <c r="E31" s="57"/>
      <c r="F31" s="58"/>
      <c r="G31" s="57"/>
      <c r="H31" s="58"/>
      <c r="I31" s="57"/>
      <c r="J31" s="58"/>
      <c r="K31" s="58"/>
      <c r="L31" s="58"/>
      <c r="M31" s="58"/>
      <c r="N31" s="57"/>
      <c r="O31" s="54">
        <f t="shared" si="0"/>
        <v>0</v>
      </c>
      <c r="P31" s="121"/>
      <c r="Q31" s="124"/>
    </row>
    <row r="32" spans="1:20" ht="22.8" customHeight="1" x14ac:dyDescent="0.3">
      <c r="A32" s="113">
        <v>46</v>
      </c>
      <c r="B32" s="116" t="s">
        <v>179</v>
      </c>
      <c r="C32" s="116" t="s">
        <v>160</v>
      </c>
      <c r="D32" s="53" t="s">
        <v>153</v>
      </c>
      <c r="E32" s="54">
        <v>14</v>
      </c>
      <c r="F32" s="54">
        <v>16.5</v>
      </c>
      <c r="G32" s="54">
        <v>13.5</v>
      </c>
      <c r="H32" s="54">
        <v>8.5</v>
      </c>
      <c r="I32" s="54">
        <v>8</v>
      </c>
      <c r="J32" s="54"/>
      <c r="K32" s="54"/>
      <c r="L32" s="54"/>
      <c r="M32" s="54"/>
      <c r="N32" s="54"/>
      <c r="O32" s="54">
        <f t="shared" si="0"/>
        <v>60.5</v>
      </c>
      <c r="P32" s="119">
        <f>O34+O35+O36</f>
        <v>175</v>
      </c>
      <c r="Q32" s="122">
        <v>3</v>
      </c>
    </row>
    <row r="33" spans="1:17" ht="22.8" x14ac:dyDescent="0.3">
      <c r="A33" s="114"/>
      <c r="B33" s="117"/>
      <c r="C33" s="117"/>
      <c r="D33" s="53" t="s">
        <v>154</v>
      </c>
      <c r="E33" s="54">
        <v>16</v>
      </c>
      <c r="F33" s="54">
        <v>15</v>
      </c>
      <c r="G33" s="54">
        <v>10.5</v>
      </c>
      <c r="H33" s="54">
        <v>7.5</v>
      </c>
      <c r="I33" s="54">
        <v>6.5</v>
      </c>
      <c r="J33" s="54"/>
      <c r="K33" s="54"/>
      <c r="L33" s="54"/>
      <c r="M33" s="54"/>
      <c r="N33" s="54"/>
      <c r="O33" s="54">
        <f t="shared" si="0"/>
        <v>55.5</v>
      </c>
      <c r="P33" s="120"/>
      <c r="Q33" s="123"/>
    </row>
    <row r="34" spans="1:17" ht="22.8" x14ac:dyDescent="0.3">
      <c r="A34" s="114"/>
      <c r="B34" s="117"/>
      <c r="C34" s="117"/>
      <c r="D34" s="53" t="s">
        <v>155</v>
      </c>
      <c r="E34" s="54">
        <v>17</v>
      </c>
      <c r="F34" s="54">
        <v>15</v>
      </c>
      <c r="G34" s="54">
        <v>11</v>
      </c>
      <c r="H34" s="54">
        <v>7</v>
      </c>
      <c r="I34" s="54">
        <v>6</v>
      </c>
      <c r="J34" s="54"/>
      <c r="K34" s="54"/>
      <c r="L34" s="54"/>
      <c r="M34" s="54"/>
      <c r="N34" s="54"/>
      <c r="O34" s="54">
        <f t="shared" si="0"/>
        <v>56</v>
      </c>
      <c r="P34" s="120"/>
      <c r="Q34" s="123"/>
    </row>
    <row r="35" spans="1:17" ht="22.8" x14ac:dyDescent="0.3">
      <c r="A35" s="114"/>
      <c r="B35" s="117"/>
      <c r="C35" s="117"/>
      <c r="D35" s="53" t="s">
        <v>156</v>
      </c>
      <c r="E35" s="54">
        <v>18.5</v>
      </c>
      <c r="F35" s="54">
        <v>16</v>
      </c>
      <c r="G35" s="54">
        <v>10</v>
      </c>
      <c r="H35" s="54">
        <v>8</v>
      </c>
      <c r="I35" s="54">
        <v>6.5</v>
      </c>
      <c r="J35" s="54"/>
      <c r="K35" s="54"/>
      <c r="L35" s="54"/>
      <c r="M35" s="54"/>
      <c r="N35" s="54"/>
      <c r="O35" s="54">
        <f t="shared" si="0"/>
        <v>59</v>
      </c>
      <c r="P35" s="120"/>
      <c r="Q35" s="123"/>
    </row>
    <row r="36" spans="1:17" ht="22.8" x14ac:dyDescent="0.3">
      <c r="A36" s="114"/>
      <c r="B36" s="117"/>
      <c r="C36" s="117"/>
      <c r="D36" s="53" t="s">
        <v>157</v>
      </c>
      <c r="E36" s="54">
        <v>16</v>
      </c>
      <c r="F36" s="54">
        <v>16.5</v>
      </c>
      <c r="G36" s="54">
        <v>13</v>
      </c>
      <c r="H36" s="54">
        <v>8.5</v>
      </c>
      <c r="I36" s="54">
        <v>6</v>
      </c>
      <c r="J36" s="54"/>
      <c r="K36" s="54"/>
      <c r="L36" s="54"/>
      <c r="M36" s="54"/>
      <c r="N36" s="54"/>
      <c r="O36" s="54">
        <f t="shared" si="0"/>
        <v>60</v>
      </c>
      <c r="P36" s="120"/>
      <c r="Q36" s="123"/>
    </row>
    <row r="37" spans="1:17" ht="23.4" thickBot="1" x14ac:dyDescent="0.35">
      <c r="A37" s="115"/>
      <c r="B37" s="118"/>
      <c r="C37" s="118"/>
      <c r="D37" s="56" t="s">
        <v>158</v>
      </c>
      <c r="E37" s="57"/>
      <c r="F37" s="58"/>
      <c r="G37" s="57"/>
      <c r="H37" s="58"/>
      <c r="I37" s="57"/>
      <c r="J37" s="58"/>
      <c r="K37" s="58"/>
      <c r="L37" s="58"/>
      <c r="M37" s="58"/>
      <c r="N37" s="57"/>
      <c r="O37" s="54">
        <f t="shared" si="0"/>
        <v>0</v>
      </c>
      <c r="P37" s="121"/>
      <c r="Q37" s="124"/>
    </row>
    <row r="38" spans="1:17" ht="22.8" x14ac:dyDescent="0.3">
      <c r="A38" s="113">
        <v>50</v>
      </c>
      <c r="B38" s="116" t="s">
        <v>187</v>
      </c>
      <c r="C38" s="116" t="s">
        <v>160</v>
      </c>
      <c r="D38" s="53" t="s">
        <v>153</v>
      </c>
      <c r="E38" s="54">
        <v>12</v>
      </c>
      <c r="F38" s="54">
        <v>12.5</v>
      </c>
      <c r="G38" s="54">
        <v>12</v>
      </c>
      <c r="H38" s="54">
        <v>11</v>
      </c>
      <c r="I38" s="54">
        <v>6</v>
      </c>
      <c r="J38" s="54"/>
      <c r="K38" s="54"/>
      <c r="L38" s="54"/>
      <c r="M38" s="54"/>
      <c r="N38" s="54"/>
      <c r="O38" s="54">
        <f t="shared" si="0"/>
        <v>53.5</v>
      </c>
      <c r="P38" s="119">
        <f>O38+O41+O42</f>
        <v>160.5</v>
      </c>
      <c r="Q38" s="122">
        <v>4</v>
      </c>
    </row>
    <row r="39" spans="1:17" ht="21.75" customHeight="1" x14ac:dyDescent="0.3">
      <c r="A39" s="114"/>
      <c r="B39" s="117"/>
      <c r="C39" s="117"/>
      <c r="D39" s="53" t="s">
        <v>154</v>
      </c>
      <c r="E39" s="54">
        <v>12</v>
      </c>
      <c r="F39" s="54">
        <v>10</v>
      </c>
      <c r="G39" s="54">
        <v>10</v>
      </c>
      <c r="H39" s="54">
        <v>6</v>
      </c>
      <c r="I39" s="54">
        <v>4</v>
      </c>
      <c r="J39" s="54"/>
      <c r="K39" s="54"/>
      <c r="L39" s="54"/>
      <c r="M39" s="54"/>
      <c r="N39" s="54"/>
      <c r="O39" s="54">
        <f t="shared" si="0"/>
        <v>42</v>
      </c>
      <c r="P39" s="120"/>
      <c r="Q39" s="123"/>
    </row>
    <row r="40" spans="1:17" ht="22.8" x14ac:dyDescent="0.3">
      <c r="A40" s="114"/>
      <c r="B40" s="117"/>
      <c r="C40" s="117"/>
      <c r="D40" s="53" t="s">
        <v>155</v>
      </c>
      <c r="E40" s="54">
        <v>16</v>
      </c>
      <c r="F40" s="54">
        <v>14.5</v>
      </c>
      <c r="G40" s="54">
        <v>11</v>
      </c>
      <c r="H40" s="54">
        <v>8</v>
      </c>
      <c r="I40" s="54">
        <v>6</v>
      </c>
      <c r="J40" s="54"/>
      <c r="K40" s="54"/>
      <c r="L40" s="54"/>
      <c r="M40" s="54"/>
      <c r="N40" s="54"/>
      <c r="O40" s="54">
        <f t="shared" si="0"/>
        <v>55.5</v>
      </c>
      <c r="P40" s="120"/>
      <c r="Q40" s="123"/>
    </row>
    <row r="41" spans="1:17" ht="22.8" x14ac:dyDescent="0.3">
      <c r="A41" s="114"/>
      <c r="B41" s="117"/>
      <c r="C41" s="117"/>
      <c r="D41" s="53" t="s">
        <v>156</v>
      </c>
      <c r="E41" s="54">
        <v>16</v>
      </c>
      <c r="F41" s="54">
        <v>14.5</v>
      </c>
      <c r="G41" s="54">
        <v>9.5</v>
      </c>
      <c r="H41" s="54">
        <v>7.5</v>
      </c>
      <c r="I41" s="54">
        <v>5.5</v>
      </c>
      <c r="J41" s="54"/>
      <c r="K41" s="54"/>
      <c r="L41" s="54"/>
      <c r="M41" s="54"/>
      <c r="N41" s="54"/>
      <c r="O41" s="54">
        <f t="shared" si="0"/>
        <v>53</v>
      </c>
      <c r="P41" s="120"/>
      <c r="Q41" s="123"/>
    </row>
    <row r="42" spans="1:17" ht="22.8" x14ac:dyDescent="0.3">
      <c r="A42" s="114"/>
      <c r="B42" s="117"/>
      <c r="C42" s="117"/>
      <c r="D42" s="53" t="s">
        <v>157</v>
      </c>
      <c r="E42" s="54">
        <v>14.5</v>
      </c>
      <c r="F42" s="54">
        <v>14.5</v>
      </c>
      <c r="G42" s="54">
        <v>12</v>
      </c>
      <c r="H42" s="54">
        <v>7.5</v>
      </c>
      <c r="I42" s="54">
        <v>5.5</v>
      </c>
      <c r="J42" s="54"/>
      <c r="K42" s="54"/>
      <c r="L42" s="54"/>
      <c r="M42" s="54"/>
      <c r="N42" s="54"/>
      <c r="O42" s="54">
        <f t="shared" si="0"/>
        <v>54</v>
      </c>
      <c r="P42" s="120"/>
      <c r="Q42" s="123"/>
    </row>
    <row r="43" spans="1:17" ht="23.4" thickBot="1" x14ac:dyDescent="0.35">
      <c r="A43" s="115"/>
      <c r="B43" s="118"/>
      <c r="C43" s="118"/>
      <c r="D43" s="56" t="s">
        <v>158</v>
      </c>
      <c r="E43" s="57"/>
      <c r="F43" s="58"/>
      <c r="G43" s="57"/>
      <c r="H43" s="58"/>
      <c r="I43" s="57"/>
      <c r="J43" s="58"/>
      <c r="K43" s="58"/>
      <c r="L43" s="58"/>
      <c r="M43" s="58"/>
      <c r="N43" s="57"/>
      <c r="O43" s="54">
        <f t="shared" si="0"/>
        <v>0</v>
      </c>
      <c r="P43" s="121"/>
      <c r="Q43" s="124"/>
    </row>
    <row r="44" spans="1:17" ht="22.8" customHeight="1" x14ac:dyDescent="0.3">
      <c r="A44" s="113">
        <v>44</v>
      </c>
      <c r="B44" s="116" t="s">
        <v>185</v>
      </c>
      <c r="C44" s="116" t="s">
        <v>160</v>
      </c>
      <c r="D44" s="53" t="s">
        <v>153</v>
      </c>
      <c r="E44" s="54">
        <v>12</v>
      </c>
      <c r="F44" s="54">
        <v>13</v>
      </c>
      <c r="G44" s="54">
        <v>12.5</v>
      </c>
      <c r="H44" s="54">
        <v>11</v>
      </c>
      <c r="I44" s="54">
        <v>6.5</v>
      </c>
      <c r="J44" s="54"/>
      <c r="K44" s="54"/>
      <c r="L44" s="54"/>
      <c r="M44" s="54"/>
      <c r="N44" s="54"/>
      <c r="O44" s="54">
        <f t="shared" si="0"/>
        <v>55</v>
      </c>
      <c r="P44" s="119">
        <v>147.5</v>
      </c>
      <c r="Q44" s="122">
        <v>5</v>
      </c>
    </row>
    <row r="45" spans="1:17" ht="22.8" x14ac:dyDescent="0.3">
      <c r="A45" s="114"/>
      <c r="B45" s="117"/>
      <c r="C45" s="117"/>
      <c r="D45" s="53" t="s">
        <v>154</v>
      </c>
      <c r="E45" s="54">
        <v>16</v>
      </c>
      <c r="F45" s="54">
        <v>17</v>
      </c>
      <c r="G45" s="54">
        <v>12</v>
      </c>
      <c r="H45" s="54">
        <v>6</v>
      </c>
      <c r="I45" s="54">
        <v>6</v>
      </c>
      <c r="J45" s="54"/>
      <c r="K45" s="54"/>
      <c r="L45" s="54"/>
      <c r="M45" s="54"/>
      <c r="N45" s="54"/>
      <c r="O45" s="54">
        <f t="shared" si="0"/>
        <v>57</v>
      </c>
      <c r="P45" s="120"/>
      <c r="Q45" s="123"/>
    </row>
    <row r="46" spans="1:17" ht="22.8" x14ac:dyDescent="0.3">
      <c r="A46" s="114"/>
      <c r="B46" s="117"/>
      <c r="C46" s="117"/>
      <c r="D46" s="53" t="s">
        <v>155</v>
      </c>
      <c r="E46" s="54">
        <v>16</v>
      </c>
      <c r="F46" s="54">
        <v>12</v>
      </c>
      <c r="G46" s="54">
        <v>10</v>
      </c>
      <c r="H46" s="54">
        <v>7</v>
      </c>
      <c r="I46" s="54">
        <v>5.5</v>
      </c>
      <c r="J46" s="54"/>
      <c r="K46" s="54"/>
      <c r="L46" s="54"/>
      <c r="M46" s="54"/>
      <c r="N46" s="54"/>
      <c r="O46" s="54">
        <f t="shared" si="0"/>
        <v>50.5</v>
      </c>
      <c r="P46" s="120"/>
      <c r="Q46" s="123"/>
    </row>
    <row r="47" spans="1:17" ht="22.8" x14ac:dyDescent="0.3">
      <c r="A47" s="114"/>
      <c r="B47" s="117"/>
      <c r="C47" s="117"/>
      <c r="D47" s="53" t="s">
        <v>156</v>
      </c>
      <c r="E47" s="54">
        <v>15.5</v>
      </c>
      <c r="F47" s="54">
        <v>14</v>
      </c>
      <c r="G47" s="54">
        <v>10</v>
      </c>
      <c r="H47" s="54">
        <v>6.5</v>
      </c>
      <c r="I47" s="54">
        <v>5.5</v>
      </c>
      <c r="J47" s="54"/>
      <c r="K47" s="54"/>
      <c r="L47" s="54"/>
      <c r="M47" s="54"/>
      <c r="N47" s="54"/>
      <c r="O47" s="54">
        <f t="shared" si="0"/>
        <v>51.5</v>
      </c>
      <c r="P47" s="120"/>
      <c r="Q47" s="123"/>
    </row>
    <row r="48" spans="1:17" ht="22.8" x14ac:dyDescent="0.3">
      <c r="A48" s="114"/>
      <c r="B48" s="117"/>
      <c r="C48" s="117"/>
      <c r="D48" s="53" t="s">
        <v>157</v>
      </c>
      <c r="E48" s="54">
        <v>15</v>
      </c>
      <c r="F48" s="54">
        <v>15</v>
      </c>
      <c r="G48" s="54">
        <v>12</v>
      </c>
      <c r="H48" s="54">
        <v>8</v>
      </c>
      <c r="I48" s="54">
        <v>6</v>
      </c>
      <c r="J48" s="54"/>
      <c r="K48" s="54"/>
      <c r="L48" s="54"/>
      <c r="M48" s="54"/>
      <c r="N48" s="54"/>
      <c r="O48" s="54">
        <f t="shared" si="0"/>
        <v>56</v>
      </c>
      <c r="P48" s="120"/>
      <c r="Q48" s="123"/>
    </row>
    <row r="49" spans="1:19" ht="28.2" thickBot="1" x14ac:dyDescent="0.35">
      <c r="A49" s="115"/>
      <c r="B49" s="118"/>
      <c r="C49" s="118"/>
      <c r="D49" s="56" t="s">
        <v>158</v>
      </c>
      <c r="E49" s="57">
        <v>5</v>
      </c>
      <c r="F49" s="58"/>
      <c r="G49" s="57"/>
      <c r="H49" s="58"/>
      <c r="I49" s="57"/>
      <c r="J49" s="58"/>
      <c r="K49" s="58"/>
      <c r="L49" s="58"/>
      <c r="M49" s="58"/>
      <c r="O49" s="54">
        <v>-15</v>
      </c>
      <c r="P49" s="121"/>
      <c r="Q49" s="124"/>
      <c r="R49" s="63" t="s">
        <v>251</v>
      </c>
    </row>
    <row r="50" spans="1:19" ht="22.95" customHeight="1" x14ac:dyDescent="0.3">
      <c r="A50" s="113">
        <v>48</v>
      </c>
      <c r="B50" s="116" t="s">
        <v>186</v>
      </c>
      <c r="C50" s="116" t="s">
        <v>160</v>
      </c>
      <c r="D50" s="53" t="s">
        <v>153</v>
      </c>
      <c r="E50" s="54">
        <v>11.5</v>
      </c>
      <c r="F50" s="54">
        <v>10</v>
      </c>
      <c r="G50" s="54">
        <v>11.5</v>
      </c>
      <c r="H50" s="54">
        <v>11</v>
      </c>
      <c r="I50" s="54">
        <v>5.5</v>
      </c>
      <c r="J50" s="54"/>
      <c r="K50" s="54"/>
      <c r="L50" s="54"/>
      <c r="M50" s="54"/>
      <c r="N50" s="54"/>
      <c r="O50" s="54">
        <f t="shared" ref="O50:O55" si="1">SUM(E50:N50)</f>
        <v>49.5</v>
      </c>
      <c r="P50" s="119">
        <f>O51+O53+O50</f>
        <v>142</v>
      </c>
      <c r="Q50" s="122">
        <v>6</v>
      </c>
    </row>
    <row r="51" spans="1:19" ht="22.8" x14ac:dyDescent="0.3">
      <c r="A51" s="114"/>
      <c r="B51" s="117"/>
      <c r="C51" s="117"/>
      <c r="D51" s="53" t="s">
        <v>154</v>
      </c>
      <c r="E51" s="54">
        <v>15</v>
      </c>
      <c r="F51" s="54">
        <v>12</v>
      </c>
      <c r="G51" s="54">
        <v>10</v>
      </c>
      <c r="H51" s="54">
        <v>7</v>
      </c>
      <c r="I51" s="54">
        <v>4</v>
      </c>
      <c r="J51" s="54"/>
      <c r="K51" s="54"/>
      <c r="L51" s="54"/>
      <c r="M51" s="54"/>
      <c r="N51" s="54"/>
      <c r="O51" s="54">
        <f t="shared" si="1"/>
        <v>48</v>
      </c>
      <c r="P51" s="120"/>
      <c r="Q51" s="123"/>
    </row>
    <row r="52" spans="1:19" ht="22.8" x14ac:dyDescent="0.3">
      <c r="A52" s="114"/>
      <c r="B52" s="117"/>
      <c r="C52" s="117"/>
      <c r="D52" s="53" t="s">
        <v>155</v>
      </c>
      <c r="E52" s="54">
        <v>14</v>
      </c>
      <c r="F52" s="54">
        <v>10</v>
      </c>
      <c r="G52" s="54">
        <v>9</v>
      </c>
      <c r="H52" s="54">
        <v>6</v>
      </c>
      <c r="I52" s="54">
        <v>5</v>
      </c>
      <c r="J52" s="54"/>
      <c r="K52" s="54"/>
      <c r="L52" s="54"/>
      <c r="M52" s="54"/>
      <c r="N52" s="54"/>
      <c r="O52" s="54">
        <f t="shared" si="1"/>
        <v>44</v>
      </c>
      <c r="P52" s="120"/>
      <c r="Q52" s="123"/>
    </row>
    <row r="53" spans="1:19" ht="22.8" x14ac:dyDescent="0.3">
      <c r="A53" s="114"/>
      <c r="B53" s="117"/>
      <c r="C53" s="117"/>
      <c r="D53" s="53" t="s">
        <v>156</v>
      </c>
      <c r="E53" s="54">
        <v>14</v>
      </c>
      <c r="F53" s="54">
        <v>11</v>
      </c>
      <c r="G53" s="54">
        <v>8</v>
      </c>
      <c r="H53" s="54">
        <v>7</v>
      </c>
      <c r="I53" s="54">
        <v>4.5</v>
      </c>
      <c r="J53" s="54"/>
      <c r="K53" s="54"/>
      <c r="L53" s="54"/>
      <c r="M53" s="54"/>
      <c r="N53" s="54"/>
      <c r="O53" s="54">
        <f t="shared" si="1"/>
        <v>44.5</v>
      </c>
      <c r="P53" s="120"/>
      <c r="Q53" s="123"/>
    </row>
    <row r="54" spans="1:19" ht="22.8" x14ac:dyDescent="0.3">
      <c r="A54" s="114"/>
      <c r="B54" s="117"/>
      <c r="C54" s="117"/>
      <c r="D54" s="53" t="s">
        <v>157</v>
      </c>
      <c r="E54" s="54">
        <v>14</v>
      </c>
      <c r="F54" s="54">
        <v>14.5</v>
      </c>
      <c r="G54" s="54">
        <v>11.5</v>
      </c>
      <c r="H54" s="54">
        <v>7</v>
      </c>
      <c r="I54" s="54">
        <v>5.5</v>
      </c>
      <c r="J54" s="54"/>
      <c r="K54" s="54"/>
      <c r="L54" s="54"/>
      <c r="M54" s="54"/>
      <c r="N54" s="54"/>
      <c r="O54" s="54">
        <f t="shared" si="1"/>
        <v>52.5</v>
      </c>
      <c r="P54" s="120"/>
      <c r="Q54" s="123"/>
    </row>
    <row r="55" spans="1:19" ht="29.4" thickBot="1" x14ac:dyDescent="0.6">
      <c r="A55" s="115"/>
      <c r="B55" s="118"/>
      <c r="C55" s="118"/>
      <c r="D55" s="56" t="s">
        <v>158</v>
      </c>
      <c r="E55" s="57"/>
      <c r="F55" s="58"/>
      <c r="G55" s="57"/>
      <c r="H55" s="58"/>
      <c r="I55" s="57"/>
      <c r="J55" s="58"/>
      <c r="K55" s="58"/>
      <c r="L55" s="58"/>
      <c r="M55" s="58"/>
      <c r="N55" s="57"/>
      <c r="O55" s="54">
        <f t="shared" si="1"/>
        <v>0</v>
      </c>
      <c r="P55" s="121"/>
      <c r="Q55" s="124"/>
      <c r="S55" s="61"/>
    </row>
  </sheetData>
  <mergeCells count="89">
    <mergeCell ref="A50:A55"/>
    <mergeCell ref="B50:B55"/>
    <mergeCell ref="C50:C55"/>
    <mergeCell ref="P50:P55"/>
    <mergeCell ref="Q50:Q55"/>
    <mergeCell ref="A38:A43"/>
    <mergeCell ref="B38:B43"/>
    <mergeCell ref="C38:C43"/>
    <mergeCell ref="P38:P43"/>
    <mergeCell ref="Q38:Q43"/>
    <mergeCell ref="A44:A49"/>
    <mergeCell ref="B44:B49"/>
    <mergeCell ref="C44:C49"/>
    <mergeCell ref="P44:P49"/>
    <mergeCell ref="Q44:Q49"/>
    <mergeCell ref="A32:A37"/>
    <mergeCell ref="B32:B37"/>
    <mergeCell ref="C32:C37"/>
    <mergeCell ref="P32:P37"/>
    <mergeCell ref="Q32:Q37"/>
    <mergeCell ref="A16:Q18"/>
    <mergeCell ref="A26:A31"/>
    <mergeCell ref="B26:B31"/>
    <mergeCell ref="C26:C31"/>
    <mergeCell ref="P26:P31"/>
    <mergeCell ref="Q26:Q31"/>
    <mergeCell ref="A20:A25"/>
    <mergeCell ref="B20:B25"/>
    <mergeCell ref="C20:C25"/>
    <mergeCell ref="P20:P25"/>
    <mergeCell ref="Q20:Q25"/>
    <mergeCell ref="S11:S12"/>
    <mergeCell ref="D14:G15"/>
    <mergeCell ref="H14:J15"/>
    <mergeCell ref="K14:M15"/>
    <mergeCell ref="N14:O15"/>
    <mergeCell ref="P14:Q15"/>
    <mergeCell ref="R8:R18"/>
    <mergeCell ref="D11:G13"/>
    <mergeCell ref="H11:J13"/>
    <mergeCell ref="K11:M13"/>
    <mergeCell ref="N11:O13"/>
    <mergeCell ref="P11:Q13"/>
    <mergeCell ref="P9:Q10"/>
    <mergeCell ref="P8:Q8"/>
    <mergeCell ref="K9:M9"/>
    <mergeCell ref="N9:O9"/>
    <mergeCell ref="K10:M10"/>
    <mergeCell ref="N10:O10"/>
    <mergeCell ref="A8:B8"/>
    <mergeCell ref="D8:G8"/>
    <mergeCell ref="H8:J8"/>
    <mergeCell ref="K8:M8"/>
    <mergeCell ref="N8:O8"/>
    <mergeCell ref="A10:B15"/>
    <mergeCell ref="C10:C15"/>
    <mergeCell ref="D10:G10"/>
    <mergeCell ref="H10:J10"/>
    <mergeCell ref="A9:B9"/>
    <mergeCell ref="D9:G9"/>
    <mergeCell ref="H9:J9"/>
    <mergeCell ref="A7:B7"/>
    <mergeCell ref="D7:G7"/>
    <mergeCell ref="H7:J7"/>
    <mergeCell ref="K7:M7"/>
    <mergeCell ref="R5:R6"/>
    <mergeCell ref="A6:B6"/>
    <mergeCell ref="D6:G6"/>
    <mergeCell ref="H6:J6"/>
    <mergeCell ref="K6:M6"/>
    <mergeCell ref="N6:O6"/>
    <mergeCell ref="P7:Q7"/>
    <mergeCell ref="N7:O7"/>
    <mergeCell ref="A1:S3"/>
    <mergeCell ref="T1:T7"/>
    <mergeCell ref="A4:B4"/>
    <mergeCell ref="D4:G4"/>
    <mergeCell ref="H4:J4"/>
    <mergeCell ref="K4:M4"/>
    <mergeCell ref="N4:O4"/>
    <mergeCell ref="P4:Q4"/>
    <mergeCell ref="S4:S5"/>
    <mergeCell ref="A5:B5"/>
    <mergeCell ref="D5:G5"/>
    <mergeCell ref="H5:J5"/>
    <mergeCell ref="K5:M5"/>
    <mergeCell ref="N5:O5"/>
    <mergeCell ref="P5:Q6"/>
    <mergeCell ref="S6:S7"/>
  </mergeCells>
  <pageMargins left="0.7" right="0.7" top="0.75" bottom="0.75" header="0.3" footer="0.3"/>
  <pageSetup paperSize="9" scale="2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T79"/>
  <sheetViews>
    <sheetView topLeftCell="A58" zoomScale="70" zoomScaleNormal="70" workbookViewId="0">
      <selection activeCell="C10" sqref="C10:C15"/>
    </sheetView>
  </sheetViews>
  <sheetFormatPr defaultRowHeight="14.4" x14ac:dyDescent="0.3"/>
  <cols>
    <col min="1" max="1" width="6.6640625" customWidth="1"/>
    <col min="2" max="2" width="24.109375" customWidth="1"/>
    <col min="3" max="3" width="32" customWidth="1"/>
    <col min="5" max="6" width="11.109375" bestFit="1" customWidth="1"/>
    <col min="7" max="7" width="10.77734375" customWidth="1"/>
    <col min="8" max="9" width="9.44140625" bestFit="1" customWidth="1"/>
    <col min="10" max="10" width="16.33203125" customWidth="1"/>
    <col min="11" max="11" width="9.6640625" customWidth="1"/>
    <col min="12" max="12" width="9.5546875" customWidth="1"/>
    <col min="13" max="13" width="9.6640625" customWidth="1"/>
    <col min="14" max="14" width="9.44140625" bestFit="1" customWidth="1"/>
    <col min="15" max="15" width="17.33203125" customWidth="1"/>
    <col min="16" max="16" width="26.44140625" customWidth="1"/>
    <col min="17" max="17" width="29.88671875" customWidth="1"/>
    <col min="18" max="18" width="31.6640625" customWidth="1"/>
    <col min="19" max="19" width="8.5546875" customWidth="1"/>
    <col min="20" max="20" width="29.109375" bestFit="1" customWidth="1"/>
  </cols>
  <sheetData>
    <row r="1" spans="1:20" ht="15" customHeight="1" x14ac:dyDescent="0.3">
      <c r="A1" s="67" t="s">
        <v>116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9"/>
      <c r="T1" s="75"/>
    </row>
    <row r="2" spans="1:20" ht="15" customHeight="1" x14ac:dyDescent="0.3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  <c r="T2" s="75"/>
    </row>
    <row r="3" spans="1:20" ht="15.75" customHeight="1" thickBot="1" x14ac:dyDescent="0.35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3"/>
      <c r="S3" s="74"/>
      <c r="T3" s="75"/>
    </row>
    <row r="4" spans="1:20" ht="53.4" customHeight="1" x14ac:dyDescent="0.45">
      <c r="A4" s="76"/>
      <c r="B4" s="76"/>
      <c r="C4" s="31"/>
      <c r="D4" s="77" t="s">
        <v>117</v>
      </c>
      <c r="E4" s="77"/>
      <c r="F4" s="77"/>
      <c r="G4" s="77"/>
      <c r="H4" s="77" t="s">
        <v>118</v>
      </c>
      <c r="I4" s="77"/>
      <c r="J4" s="77"/>
      <c r="K4" s="77" t="s">
        <v>119</v>
      </c>
      <c r="L4" s="77"/>
      <c r="M4" s="77"/>
      <c r="N4" s="77" t="s">
        <v>120</v>
      </c>
      <c r="O4" s="77"/>
      <c r="P4" s="78"/>
      <c r="Q4" s="78"/>
      <c r="R4" s="32"/>
      <c r="S4" s="79"/>
      <c r="T4" s="75"/>
    </row>
    <row r="5" spans="1:20" ht="32.25" customHeight="1" x14ac:dyDescent="0.3">
      <c r="A5" s="81"/>
      <c r="B5" s="81"/>
      <c r="C5" s="33"/>
      <c r="D5" s="78" t="s">
        <v>121</v>
      </c>
      <c r="E5" s="78"/>
      <c r="F5" s="78"/>
      <c r="G5" s="78"/>
      <c r="H5" s="82" t="s">
        <v>122</v>
      </c>
      <c r="I5" s="82"/>
      <c r="J5" s="82"/>
      <c r="K5" s="82">
        <v>3</v>
      </c>
      <c r="L5" s="82"/>
      <c r="M5" s="82"/>
      <c r="N5" s="66" t="s">
        <v>123</v>
      </c>
      <c r="O5" s="66"/>
      <c r="P5" s="65" t="s">
        <v>124</v>
      </c>
      <c r="Q5" s="65"/>
      <c r="R5" s="83"/>
      <c r="S5" s="80"/>
      <c r="T5" s="75"/>
    </row>
    <row r="6" spans="1:20" ht="42" customHeight="1" x14ac:dyDescent="0.3">
      <c r="A6" s="81" t="s">
        <v>125</v>
      </c>
      <c r="B6" s="81"/>
      <c r="C6" s="33" t="s">
        <v>126</v>
      </c>
      <c r="D6" s="78" t="s">
        <v>127</v>
      </c>
      <c r="E6" s="78"/>
      <c r="F6" s="78"/>
      <c r="G6" s="78"/>
      <c r="H6" s="85" t="s">
        <v>128</v>
      </c>
      <c r="I6" s="85"/>
      <c r="J6" s="85"/>
      <c r="K6" s="82">
        <v>2</v>
      </c>
      <c r="L6" s="82"/>
      <c r="M6" s="82"/>
      <c r="N6" s="66" t="s">
        <v>123</v>
      </c>
      <c r="O6" s="66"/>
      <c r="P6" s="65"/>
      <c r="Q6" s="65"/>
      <c r="R6" s="84"/>
      <c r="S6" s="64"/>
      <c r="T6" s="75"/>
    </row>
    <row r="7" spans="1:20" ht="69" customHeight="1" x14ac:dyDescent="0.3">
      <c r="A7" s="81" t="s">
        <v>129</v>
      </c>
      <c r="B7" s="81"/>
      <c r="C7" s="33" t="s">
        <v>174</v>
      </c>
      <c r="D7" s="78" t="s">
        <v>130</v>
      </c>
      <c r="E7" s="78"/>
      <c r="F7" s="78"/>
      <c r="G7" s="78"/>
      <c r="H7" s="85" t="s">
        <v>131</v>
      </c>
      <c r="I7" s="85"/>
      <c r="J7" s="85"/>
      <c r="K7" s="82">
        <v>2</v>
      </c>
      <c r="L7" s="82"/>
      <c r="M7" s="82"/>
      <c r="N7" s="66" t="s">
        <v>123</v>
      </c>
      <c r="O7" s="66"/>
      <c r="P7" s="65" t="s">
        <v>132</v>
      </c>
      <c r="Q7" s="65"/>
      <c r="R7" s="34"/>
      <c r="S7" s="64"/>
      <c r="T7" s="75"/>
    </row>
    <row r="8" spans="1:20" ht="68.25" customHeight="1" x14ac:dyDescent="0.3">
      <c r="A8" s="81" t="s">
        <v>133</v>
      </c>
      <c r="B8" s="81"/>
      <c r="C8" s="35" t="s">
        <v>252</v>
      </c>
      <c r="D8" s="78" t="s">
        <v>135</v>
      </c>
      <c r="E8" s="78"/>
      <c r="F8" s="78"/>
      <c r="G8" s="78"/>
      <c r="H8" s="85" t="s">
        <v>136</v>
      </c>
      <c r="I8" s="85"/>
      <c r="J8" s="85"/>
      <c r="K8" s="82">
        <v>3</v>
      </c>
      <c r="L8" s="82"/>
      <c r="M8" s="82"/>
      <c r="N8" s="66" t="s">
        <v>123</v>
      </c>
      <c r="O8" s="66"/>
      <c r="P8" s="65" t="s">
        <v>137</v>
      </c>
      <c r="Q8" s="65"/>
      <c r="R8" s="36"/>
      <c r="S8" s="37"/>
      <c r="T8" s="38"/>
    </row>
    <row r="9" spans="1:20" ht="48.75" customHeight="1" x14ac:dyDescent="0.3">
      <c r="A9" s="81" t="s">
        <v>138</v>
      </c>
      <c r="B9" s="81"/>
      <c r="C9" s="60" t="s">
        <v>139</v>
      </c>
      <c r="D9" s="78" t="s">
        <v>140</v>
      </c>
      <c r="E9" s="78"/>
      <c r="F9" s="78"/>
      <c r="G9" s="78"/>
      <c r="H9" s="82" t="s">
        <v>141</v>
      </c>
      <c r="I9" s="82"/>
      <c r="J9" s="82"/>
      <c r="K9" s="82">
        <v>2</v>
      </c>
      <c r="L9" s="82"/>
      <c r="M9" s="82"/>
      <c r="N9" s="66" t="s">
        <v>123</v>
      </c>
      <c r="O9" s="66"/>
      <c r="P9" s="110" t="s">
        <v>142</v>
      </c>
      <c r="Q9" s="110"/>
      <c r="R9" s="36"/>
      <c r="S9" s="37"/>
      <c r="T9" s="40"/>
    </row>
    <row r="10" spans="1:20" ht="20.25" customHeight="1" x14ac:dyDescent="0.3">
      <c r="A10" s="86"/>
      <c r="B10" s="87"/>
      <c r="C10" s="92"/>
      <c r="D10" s="78"/>
      <c r="E10" s="78"/>
      <c r="F10" s="78"/>
      <c r="G10" s="78"/>
      <c r="H10" s="82"/>
      <c r="I10" s="82"/>
      <c r="J10" s="82"/>
      <c r="K10" s="82"/>
      <c r="L10" s="82"/>
      <c r="M10" s="82"/>
      <c r="N10" s="66"/>
      <c r="O10" s="66"/>
      <c r="P10" s="110"/>
      <c r="Q10" s="110"/>
      <c r="R10" s="102"/>
      <c r="S10" s="41"/>
      <c r="T10" s="40"/>
    </row>
    <row r="11" spans="1:20" ht="21" customHeight="1" x14ac:dyDescent="0.3">
      <c r="A11" s="88"/>
      <c r="B11" s="89"/>
      <c r="C11" s="93"/>
      <c r="D11" s="78" t="s">
        <v>143</v>
      </c>
      <c r="E11" s="78"/>
      <c r="F11" s="78"/>
      <c r="G11" s="78"/>
      <c r="H11" s="103" t="s">
        <v>131</v>
      </c>
      <c r="I11" s="103"/>
      <c r="J11" s="103"/>
      <c r="K11" s="82">
        <v>2</v>
      </c>
      <c r="L11" s="82"/>
      <c r="M11" s="82"/>
      <c r="N11" s="66" t="s">
        <v>123</v>
      </c>
      <c r="O11" s="66"/>
      <c r="P11" s="104"/>
      <c r="Q11" s="105"/>
      <c r="R11" s="83"/>
      <c r="S11" s="95"/>
      <c r="T11" s="40"/>
    </row>
    <row r="12" spans="1:20" ht="21" customHeight="1" x14ac:dyDescent="0.3">
      <c r="A12" s="88"/>
      <c r="B12" s="89"/>
      <c r="C12" s="93"/>
      <c r="D12" s="78"/>
      <c r="E12" s="78"/>
      <c r="F12" s="78"/>
      <c r="G12" s="78"/>
      <c r="H12" s="103"/>
      <c r="I12" s="103"/>
      <c r="J12" s="103"/>
      <c r="K12" s="82"/>
      <c r="L12" s="82"/>
      <c r="M12" s="82"/>
      <c r="N12" s="66"/>
      <c r="O12" s="66"/>
      <c r="P12" s="106"/>
      <c r="Q12" s="107"/>
      <c r="R12" s="84"/>
      <c r="S12" s="95"/>
      <c r="T12" s="38"/>
    </row>
    <row r="13" spans="1:20" ht="23.4" customHeight="1" x14ac:dyDescent="0.3">
      <c r="A13" s="88"/>
      <c r="B13" s="89"/>
      <c r="C13" s="93"/>
      <c r="D13" s="78"/>
      <c r="E13" s="78"/>
      <c r="F13" s="78"/>
      <c r="G13" s="78"/>
      <c r="H13" s="103"/>
      <c r="I13" s="103"/>
      <c r="J13" s="103"/>
      <c r="K13" s="82"/>
      <c r="L13" s="82"/>
      <c r="M13" s="82"/>
      <c r="N13" s="66"/>
      <c r="O13" s="66"/>
      <c r="P13" s="108"/>
      <c r="Q13" s="109"/>
      <c r="R13" s="42"/>
      <c r="S13" s="43"/>
      <c r="T13" s="38"/>
    </row>
    <row r="14" spans="1:20" ht="23.4" customHeight="1" x14ac:dyDescent="0.3">
      <c r="A14" s="88"/>
      <c r="B14" s="89"/>
      <c r="C14" s="93"/>
      <c r="D14" s="78" t="s">
        <v>144</v>
      </c>
      <c r="E14" s="78"/>
      <c r="F14" s="78"/>
      <c r="G14" s="78"/>
      <c r="H14" s="96" t="s">
        <v>145</v>
      </c>
      <c r="I14" s="96"/>
      <c r="J14" s="96"/>
      <c r="K14" s="97">
        <v>3</v>
      </c>
      <c r="L14" s="97"/>
      <c r="M14" s="97"/>
      <c r="N14" s="66" t="s">
        <v>123</v>
      </c>
      <c r="O14" s="66"/>
      <c r="P14" s="98"/>
      <c r="Q14" s="99"/>
    </row>
    <row r="15" spans="1:20" ht="23.4" customHeight="1" x14ac:dyDescent="0.3">
      <c r="A15" s="90"/>
      <c r="B15" s="91"/>
      <c r="C15" s="94"/>
      <c r="D15" s="78"/>
      <c r="E15" s="78"/>
      <c r="F15" s="78"/>
      <c r="G15" s="78"/>
      <c r="H15" s="96"/>
      <c r="I15" s="96"/>
      <c r="J15" s="96"/>
      <c r="K15" s="97"/>
      <c r="L15" s="97"/>
      <c r="M15" s="97"/>
      <c r="N15" s="66"/>
      <c r="O15" s="66"/>
      <c r="P15" s="100"/>
      <c r="Q15" s="101"/>
    </row>
    <row r="16" spans="1:20" ht="15" customHeight="1" x14ac:dyDescent="0.3">
      <c r="A16" s="111" t="s">
        <v>146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44"/>
      <c r="S16" s="44"/>
      <c r="T16" s="44"/>
    </row>
    <row r="17" spans="1:20" ht="15" customHeight="1" x14ac:dyDescent="0.3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44"/>
      <c r="S17" s="44"/>
      <c r="T17" s="44"/>
    </row>
    <row r="18" spans="1:20" ht="15.75" customHeight="1" thickBot="1" x14ac:dyDescent="0.3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45"/>
      <c r="S18" s="45"/>
      <c r="T18" s="45"/>
    </row>
    <row r="19" spans="1:20" ht="46.2" thickBot="1" x14ac:dyDescent="0.35">
      <c r="A19" s="46" t="s">
        <v>147</v>
      </c>
      <c r="B19" s="47" t="s">
        <v>148</v>
      </c>
      <c r="C19" s="47" t="s">
        <v>149</v>
      </c>
      <c r="D19" s="48"/>
      <c r="E19" s="49">
        <v>1</v>
      </c>
      <c r="F19" s="49">
        <v>2</v>
      </c>
      <c r="G19" s="49">
        <v>3</v>
      </c>
      <c r="H19" s="49">
        <v>4</v>
      </c>
      <c r="I19" s="49">
        <v>5</v>
      </c>
      <c r="J19" s="49">
        <v>6</v>
      </c>
      <c r="K19" s="49">
        <v>7</v>
      </c>
      <c r="L19" s="49">
        <v>8</v>
      </c>
      <c r="M19" s="49">
        <v>9</v>
      </c>
      <c r="N19" s="49">
        <v>10</v>
      </c>
      <c r="O19" s="49" t="s">
        <v>150</v>
      </c>
      <c r="P19" s="49" t="s">
        <v>151</v>
      </c>
      <c r="Q19" s="50" t="s">
        <v>152</v>
      </c>
      <c r="R19" s="51"/>
      <c r="S19" s="52"/>
      <c r="T19" s="52"/>
    </row>
    <row r="20" spans="1:20" ht="23.25" customHeight="1" x14ac:dyDescent="0.3">
      <c r="A20" s="113">
        <v>78</v>
      </c>
      <c r="B20" s="119" t="s">
        <v>198</v>
      </c>
      <c r="C20" s="116" t="s">
        <v>160</v>
      </c>
      <c r="D20" s="53" t="s">
        <v>153</v>
      </c>
      <c r="E20" s="54">
        <v>6</v>
      </c>
      <c r="F20" s="54">
        <v>7</v>
      </c>
      <c r="G20" s="54">
        <v>6.5</v>
      </c>
      <c r="H20" s="54">
        <v>6.5</v>
      </c>
      <c r="I20" s="54">
        <v>6.5</v>
      </c>
      <c r="J20" s="54">
        <v>7</v>
      </c>
      <c r="K20" s="54">
        <v>7.5</v>
      </c>
      <c r="L20" s="54">
        <v>7</v>
      </c>
      <c r="M20" s="54">
        <v>6</v>
      </c>
      <c r="N20" s="54">
        <v>7.5</v>
      </c>
      <c r="O20" s="54">
        <f t="shared" ref="O20:O51" si="0">SUM(E20:N20)</f>
        <v>67.5</v>
      </c>
      <c r="P20" s="119">
        <f>O24+O22+O21</f>
        <v>208</v>
      </c>
      <c r="Q20" s="122">
        <v>1</v>
      </c>
      <c r="R20" s="130"/>
    </row>
    <row r="21" spans="1:20" ht="23.25" customHeight="1" x14ac:dyDescent="0.3">
      <c r="A21" s="114"/>
      <c r="B21" s="120"/>
      <c r="C21" s="117"/>
      <c r="D21" s="53" t="s">
        <v>154</v>
      </c>
      <c r="E21" s="54">
        <v>7</v>
      </c>
      <c r="F21" s="54">
        <v>7</v>
      </c>
      <c r="G21" s="54">
        <v>6</v>
      </c>
      <c r="H21" s="54">
        <v>6</v>
      </c>
      <c r="I21" s="54">
        <v>7</v>
      </c>
      <c r="J21" s="54">
        <v>7</v>
      </c>
      <c r="K21" s="54">
        <v>7</v>
      </c>
      <c r="L21" s="54">
        <v>7</v>
      </c>
      <c r="M21" s="54">
        <v>7</v>
      </c>
      <c r="N21" s="54">
        <v>7</v>
      </c>
      <c r="O21" s="54">
        <f t="shared" si="0"/>
        <v>68</v>
      </c>
      <c r="P21" s="120"/>
      <c r="Q21" s="123"/>
      <c r="R21" s="130"/>
    </row>
    <row r="22" spans="1:20" ht="23.25" customHeight="1" x14ac:dyDescent="0.3">
      <c r="A22" s="114"/>
      <c r="B22" s="120"/>
      <c r="C22" s="117"/>
      <c r="D22" s="53" t="s">
        <v>155</v>
      </c>
      <c r="E22" s="54">
        <v>6.5</v>
      </c>
      <c r="F22" s="54">
        <v>6.5</v>
      </c>
      <c r="G22" s="54">
        <v>7</v>
      </c>
      <c r="H22" s="54">
        <v>7</v>
      </c>
      <c r="I22" s="54">
        <v>7</v>
      </c>
      <c r="J22" s="54">
        <v>6.5</v>
      </c>
      <c r="K22" s="54">
        <v>7</v>
      </c>
      <c r="L22" s="54">
        <v>7</v>
      </c>
      <c r="M22" s="54">
        <v>6.5</v>
      </c>
      <c r="N22" s="54">
        <v>7</v>
      </c>
      <c r="O22" s="54">
        <f t="shared" si="0"/>
        <v>68</v>
      </c>
      <c r="P22" s="120"/>
      <c r="Q22" s="123"/>
      <c r="R22" s="130"/>
      <c r="S22" s="55"/>
    </row>
    <row r="23" spans="1:20" ht="23.25" customHeight="1" x14ac:dyDescent="0.3">
      <c r="A23" s="114"/>
      <c r="B23" s="120"/>
      <c r="C23" s="117"/>
      <c r="D23" s="53" t="s">
        <v>156</v>
      </c>
      <c r="E23" s="54">
        <v>7</v>
      </c>
      <c r="F23" s="54">
        <v>7.5</v>
      </c>
      <c r="G23" s="54">
        <v>7.5</v>
      </c>
      <c r="H23" s="54">
        <v>7</v>
      </c>
      <c r="I23" s="54">
        <v>7.5</v>
      </c>
      <c r="J23" s="54">
        <v>7.5</v>
      </c>
      <c r="K23" s="54">
        <v>8</v>
      </c>
      <c r="L23" s="54">
        <v>7.5</v>
      </c>
      <c r="M23" s="54">
        <v>6.5</v>
      </c>
      <c r="N23" s="54">
        <v>7.5</v>
      </c>
      <c r="O23" s="54">
        <f t="shared" si="0"/>
        <v>73.5</v>
      </c>
      <c r="P23" s="120"/>
      <c r="Q23" s="123"/>
      <c r="R23" s="130"/>
      <c r="S23" s="37"/>
    </row>
    <row r="24" spans="1:20" ht="23.25" customHeight="1" x14ac:dyDescent="0.3">
      <c r="A24" s="114"/>
      <c r="B24" s="120"/>
      <c r="C24" s="117"/>
      <c r="D24" s="53" t="s">
        <v>157</v>
      </c>
      <c r="E24" s="54">
        <v>7</v>
      </c>
      <c r="F24" s="54">
        <v>7</v>
      </c>
      <c r="G24" s="54">
        <v>7</v>
      </c>
      <c r="H24" s="54">
        <v>7</v>
      </c>
      <c r="I24" s="54">
        <v>7</v>
      </c>
      <c r="J24" s="54">
        <v>7</v>
      </c>
      <c r="K24" s="54">
        <v>7</v>
      </c>
      <c r="L24" s="54">
        <v>8</v>
      </c>
      <c r="M24" s="54">
        <v>7</v>
      </c>
      <c r="N24" s="54">
        <v>8</v>
      </c>
      <c r="O24" s="54">
        <f t="shared" si="0"/>
        <v>72</v>
      </c>
      <c r="P24" s="120"/>
      <c r="Q24" s="123"/>
      <c r="R24" s="130"/>
    </row>
    <row r="25" spans="1:20" ht="24" customHeight="1" thickBot="1" x14ac:dyDescent="0.35">
      <c r="A25" s="115"/>
      <c r="B25" s="121"/>
      <c r="C25" s="118"/>
      <c r="D25" s="56" t="s">
        <v>158</v>
      </c>
      <c r="E25" s="57"/>
      <c r="F25" s="58"/>
      <c r="G25" s="57"/>
      <c r="H25" s="58"/>
      <c r="I25" s="57"/>
      <c r="J25" s="58"/>
      <c r="K25" s="58"/>
      <c r="L25" s="58"/>
      <c r="M25" s="58"/>
      <c r="N25" s="57"/>
      <c r="O25" s="54">
        <f t="shared" si="0"/>
        <v>0</v>
      </c>
      <c r="P25" s="121"/>
      <c r="Q25" s="124"/>
      <c r="R25" s="130"/>
    </row>
    <row r="26" spans="1:20" ht="22.8" x14ac:dyDescent="0.3">
      <c r="A26" s="113">
        <v>68</v>
      </c>
      <c r="B26" s="116" t="s">
        <v>195</v>
      </c>
      <c r="C26" s="116" t="s">
        <v>160</v>
      </c>
      <c r="D26" s="53" t="s">
        <v>153</v>
      </c>
      <c r="E26" s="54">
        <v>8.5</v>
      </c>
      <c r="F26" s="54">
        <v>8.5</v>
      </c>
      <c r="G26" s="54">
        <v>8</v>
      </c>
      <c r="H26" s="54">
        <v>7.5</v>
      </c>
      <c r="I26" s="54">
        <v>7.5</v>
      </c>
      <c r="J26" s="54">
        <v>7</v>
      </c>
      <c r="K26" s="54">
        <v>7.5</v>
      </c>
      <c r="L26" s="54">
        <v>7.5</v>
      </c>
      <c r="M26" s="54">
        <v>7</v>
      </c>
      <c r="N26" s="54">
        <v>8</v>
      </c>
      <c r="O26" s="54">
        <f t="shared" si="0"/>
        <v>77</v>
      </c>
      <c r="P26" s="119">
        <f>O28+O29+O30</f>
        <v>204.5</v>
      </c>
      <c r="Q26" s="122">
        <v>2</v>
      </c>
      <c r="R26" s="130"/>
    </row>
    <row r="27" spans="1:20" ht="22.8" x14ac:dyDescent="0.3">
      <c r="A27" s="114"/>
      <c r="B27" s="117"/>
      <c r="C27" s="117"/>
      <c r="D27" s="53" t="s">
        <v>154</v>
      </c>
      <c r="E27" s="54">
        <v>5</v>
      </c>
      <c r="F27" s="54">
        <v>6</v>
      </c>
      <c r="G27" s="54">
        <v>6</v>
      </c>
      <c r="H27" s="54">
        <v>5</v>
      </c>
      <c r="I27" s="54">
        <v>5</v>
      </c>
      <c r="J27" s="54">
        <v>6</v>
      </c>
      <c r="K27" s="54">
        <v>5</v>
      </c>
      <c r="L27" s="54">
        <v>5</v>
      </c>
      <c r="M27" s="54">
        <v>5</v>
      </c>
      <c r="N27" s="54">
        <v>5</v>
      </c>
      <c r="O27" s="54">
        <f t="shared" si="0"/>
        <v>53</v>
      </c>
      <c r="P27" s="120"/>
      <c r="Q27" s="123"/>
      <c r="R27" s="130"/>
    </row>
    <row r="28" spans="1:20" ht="22.8" x14ac:dyDescent="0.3">
      <c r="A28" s="114"/>
      <c r="B28" s="117"/>
      <c r="C28" s="117"/>
      <c r="D28" s="53" t="s">
        <v>155</v>
      </c>
      <c r="E28" s="54">
        <v>6.5</v>
      </c>
      <c r="F28" s="54">
        <v>7</v>
      </c>
      <c r="G28" s="54">
        <v>7</v>
      </c>
      <c r="H28" s="54">
        <v>6.5</v>
      </c>
      <c r="I28" s="54">
        <v>6.5</v>
      </c>
      <c r="J28" s="54">
        <v>6.5</v>
      </c>
      <c r="K28" s="54">
        <v>6.5</v>
      </c>
      <c r="L28" s="54">
        <v>6.5</v>
      </c>
      <c r="M28" s="54">
        <v>5.5</v>
      </c>
      <c r="N28" s="54">
        <v>6.5</v>
      </c>
      <c r="O28" s="54">
        <f t="shared" si="0"/>
        <v>65</v>
      </c>
      <c r="P28" s="120"/>
      <c r="Q28" s="123"/>
      <c r="R28" s="130"/>
    </row>
    <row r="29" spans="1:20" ht="22.8" x14ac:dyDescent="0.3">
      <c r="A29" s="114"/>
      <c r="B29" s="117"/>
      <c r="C29" s="117"/>
      <c r="D29" s="53" t="s">
        <v>156</v>
      </c>
      <c r="E29" s="54">
        <v>7.5</v>
      </c>
      <c r="F29" s="54">
        <v>6</v>
      </c>
      <c r="G29" s="54">
        <v>6</v>
      </c>
      <c r="H29" s="54">
        <v>6.5</v>
      </c>
      <c r="I29" s="54">
        <v>7.5</v>
      </c>
      <c r="J29" s="54">
        <v>8</v>
      </c>
      <c r="K29" s="54">
        <v>7.5</v>
      </c>
      <c r="L29" s="54">
        <v>8</v>
      </c>
      <c r="M29" s="54">
        <v>7</v>
      </c>
      <c r="N29" s="54">
        <v>6.5</v>
      </c>
      <c r="O29" s="54">
        <f t="shared" si="0"/>
        <v>70.5</v>
      </c>
      <c r="P29" s="120"/>
      <c r="Q29" s="123"/>
      <c r="R29" s="130"/>
    </row>
    <row r="30" spans="1:20" ht="22.8" x14ac:dyDescent="0.3">
      <c r="A30" s="114"/>
      <c r="B30" s="117"/>
      <c r="C30" s="117"/>
      <c r="D30" s="53" t="s">
        <v>157</v>
      </c>
      <c r="E30" s="54">
        <v>7</v>
      </c>
      <c r="F30" s="54">
        <v>6.5</v>
      </c>
      <c r="G30" s="54">
        <v>6.5</v>
      </c>
      <c r="H30" s="54">
        <v>7</v>
      </c>
      <c r="I30" s="54">
        <v>7</v>
      </c>
      <c r="J30" s="54">
        <v>7</v>
      </c>
      <c r="K30" s="54">
        <v>7</v>
      </c>
      <c r="L30" s="54">
        <v>7</v>
      </c>
      <c r="M30" s="54">
        <v>7</v>
      </c>
      <c r="N30" s="54">
        <v>7</v>
      </c>
      <c r="O30" s="54">
        <f t="shared" si="0"/>
        <v>69</v>
      </c>
      <c r="P30" s="120"/>
      <c r="Q30" s="123"/>
      <c r="R30" s="130"/>
    </row>
    <row r="31" spans="1:20" ht="23.4" thickBot="1" x14ac:dyDescent="0.35">
      <c r="A31" s="115"/>
      <c r="B31" s="118"/>
      <c r="C31" s="118"/>
      <c r="D31" s="56" t="s">
        <v>158</v>
      </c>
      <c r="E31" s="57"/>
      <c r="F31" s="58"/>
      <c r="G31" s="57"/>
      <c r="H31" s="58"/>
      <c r="I31" s="57"/>
      <c r="J31" s="58"/>
      <c r="K31" s="58"/>
      <c r="L31" s="58"/>
      <c r="M31" s="58"/>
      <c r="N31" s="57"/>
      <c r="O31" s="54">
        <f t="shared" si="0"/>
        <v>0</v>
      </c>
      <c r="P31" s="121"/>
      <c r="Q31" s="124"/>
      <c r="R31" s="130"/>
    </row>
    <row r="32" spans="1:20" ht="22.8" x14ac:dyDescent="0.3">
      <c r="A32" s="113">
        <v>54</v>
      </c>
      <c r="B32" s="116" t="s">
        <v>194</v>
      </c>
      <c r="C32" s="116" t="s">
        <v>167</v>
      </c>
      <c r="D32" s="53" t="s">
        <v>153</v>
      </c>
      <c r="E32" s="54">
        <v>8.5</v>
      </c>
      <c r="F32" s="54">
        <v>8</v>
      </c>
      <c r="G32" s="54">
        <v>7.5</v>
      </c>
      <c r="H32" s="54">
        <v>7.5</v>
      </c>
      <c r="I32" s="54">
        <v>7.5</v>
      </c>
      <c r="J32" s="54">
        <v>6.5</v>
      </c>
      <c r="K32" s="54">
        <v>7.5</v>
      </c>
      <c r="L32" s="54">
        <v>7</v>
      </c>
      <c r="M32" s="54">
        <v>7</v>
      </c>
      <c r="N32" s="54">
        <v>7.5</v>
      </c>
      <c r="O32" s="54">
        <f t="shared" si="0"/>
        <v>74.5</v>
      </c>
      <c r="P32" s="119">
        <f>O34+O35+O36</f>
        <v>202</v>
      </c>
      <c r="Q32" s="122">
        <v>3</v>
      </c>
      <c r="R32" s="130"/>
    </row>
    <row r="33" spans="1:18" ht="21.75" customHeight="1" x14ac:dyDescent="0.3">
      <c r="A33" s="114"/>
      <c r="B33" s="117"/>
      <c r="C33" s="117"/>
      <c r="D33" s="53" t="s">
        <v>154</v>
      </c>
      <c r="E33" s="54">
        <v>5</v>
      </c>
      <c r="F33" s="54">
        <v>5</v>
      </c>
      <c r="G33" s="54">
        <v>4</v>
      </c>
      <c r="H33" s="54">
        <v>5</v>
      </c>
      <c r="I33" s="54">
        <v>4</v>
      </c>
      <c r="J33" s="54">
        <v>4</v>
      </c>
      <c r="K33" s="54">
        <v>4</v>
      </c>
      <c r="L33" s="54">
        <v>4</v>
      </c>
      <c r="M33" s="54">
        <v>5</v>
      </c>
      <c r="N33" s="54">
        <v>5</v>
      </c>
      <c r="O33" s="54">
        <f t="shared" si="0"/>
        <v>45</v>
      </c>
      <c r="P33" s="120"/>
      <c r="Q33" s="123"/>
      <c r="R33" s="130"/>
    </row>
    <row r="34" spans="1:18" ht="22.8" x14ac:dyDescent="0.3">
      <c r="A34" s="114"/>
      <c r="B34" s="117"/>
      <c r="C34" s="117"/>
      <c r="D34" s="53" t="s">
        <v>155</v>
      </c>
      <c r="E34" s="54">
        <v>6</v>
      </c>
      <c r="F34" s="54">
        <v>6</v>
      </c>
      <c r="G34" s="54">
        <v>6</v>
      </c>
      <c r="H34" s="54">
        <v>6</v>
      </c>
      <c r="I34" s="54">
        <v>6.5</v>
      </c>
      <c r="J34" s="54">
        <v>6</v>
      </c>
      <c r="K34" s="54">
        <v>6</v>
      </c>
      <c r="L34" s="54">
        <v>6</v>
      </c>
      <c r="M34" s="54">
        <v>6</v>
      </c>
      <c r="N34" s="54">
        <v>6.5</v>
      </c>
      <c r="O34" s="54">
        <f t="shared" si="0"/>
        <v>61</v>
      </c>
      <c r="P34" s="120"/>
      <c r="Q34" s="123"/>
      <c r="R34" s="130"/>
    </row>
    <row r="35" spans="1:18" ht="22.8" x14ac:dyDescent="0.3">
      <c r="A35" s="114"/>
      <c r="B35" s="117"/>
      <c r="C35" s="117"/>
      <c r="D35" s="53" t="s">
        <v>156</v>
      </c>
      <c r="E35" s="54">
        <v>7</v>
      </c>
      <c r="F35" s="54">
        <v>7.5</v>
      </c>
      <c r="G35" s="54">
        <v>7</v>
      </c>
      <c r="H35" s="54">
        <v>7</v>
      </c>
      <c r="I35" s="54">
        <v>7.5</v>
      </c>
      <c r="J35" s="54">
        <v>7</v>
      </c>
      <c r="K35" s="54">
        <v>7</v>
      </c>
      <c r="L35" s="54">
        <v>7</v>
      </c>
      <c r="M35" s="54">
        <v>6.5</v>
      </c>
      <c r="N35" s="54">
        <v>7</v>
      </c>
      <c r="O35" s="54">
        <f t="shared" si="0"/>
        <v>70.5</v>
      </c>
      <c r="P35" s="120"/>
      <c r="Q35" s="123"/>
      <c r="R35" s="130"/>
    </row>
    <row r="36" spans="1:18" ht="22.8" x14ac:dyDescent="0.3">
      <c r="A36" s="114"/>
      <c r="B36" s="117"/>
      <c r="C36" s="117"/>
      <c r="D36" s="53" t="s">
        <v>157</v>
      </c>
      <c r="E36" s="54">
        <v>7</v>
      </c>
      <c r="F36" s="54">
        <v>7.5</v>
      </c>
      <c r="G36" s="54">
        <v>7</v>
      </c>
      <c r="H36" s="54">
        <v>7</v>
      </c>
      <c r="I36" s="54">
        <v>7.5</v>
      </c>
      <c r="J36" s="54">
        <v>7</v>
      </c>
      <c r="K36" s="54">
        <v>6.5</v>
      </c>
      <c r="L36" s="54">
        <v>7</v>
      </c>
      <c r="M36" s="54">
        <v>7</v>
      </c>
      <c r="N36" s="54">
        <v>7</v>
      </c>
      <c r="O36" s="54">
        <f t="shared" si="0"/>
        <v>70.5</v>
      </c>
      <c r="P36" s="120"/>
      <c r="Q36" s="123"/>
      <c r="R36" s="130"/>
    </row>
    <row r="37" spans="1:18" ht="23.4" thickBot="1" x14ac:dyDescent="0.35">
      <c r="A37" s="115"/>
      <c r="B37" s="118"/>
      <c r="C37" s="118"/>
      <c r="D37" s="56" t="s">
        <v>158</v>
      </c>
      <c r="E37" s="57"/>
      <c r="F37" s="58"/>
      <c r="G37" s="57"/>
      <c r="H37" s="58"/>
      <c r="I37" s="57"/>
      <c r="J37" s="58"/>
      <c r="K37" s="58"/>
      <c r="L37" s="58"/>
      <c r="M37" s="58"/>
      <c r="N37" s="57"/>
      <c r="O37" s="54">
        <f t="shared" si="0"/>
        <v>0</v>
      </c>
      <c r="P37" s="121"/>
      <c r="Q37" s="124"/>
      <c r="R37" s="130"/>
    </row>
    <row r="38" spans="1:18" ht="22.8" customHeight="1" x14ac:dyDescent="0.3">
      <c r="A38" s="113">
        <v>70</v>
      </c>
      <c r="B38" s="131" t="s">
        <v>196</v>
      </c>
      <c r="C38" s="116" t="s">
        <v>160</v>
      </c>
      <c r="D38" s="53" t="s">
        <v>153</v>
      </c>
      <c r="E38" s="54">
        <v>7.5</v>
      </c>
      <c r="F38" s="54">
        <v>7</v>
      </c>
      <c r="G38" s="54">
        <v>6.5</v>
      </c>
      <c r="H38" s="54">
        <v>7</v>
      </c>
      <c r="I38" s="54">
        <v>6.5</v>
      </c>
      <c r="J38" s="54">
        <v>6</v>
      </c>
      <c r="K38" s="54">
        <v>7</v>
      </c>
      <c r="L38" s="54">
        <v>6.5</v>
      </c>
      <c r="M38" s="54">
        <v>6.5</v>
      </c>
      <c r="N38" s="54">
        <v>6.5</v>
      </c>
      <c r="O38" s="54">
        <f t="shared" si="0"/>
        <v>67</v>
      </c>
      <c r="P38" s="119">
        <f>O40+O39+O38</f>
        <v>201</v>
      </c>
      <c r="Q38" s="122">
        <v>4</v>
      </c>
      <c r="R38" s="130"/>
    </row>
    <row r="39" spans="1:18" ht="22.8" x14ac:dyDescent="0.3">
      <c r="A39" s="114"/>
      <c r="B39" s="117"/>
      <c r="C39" s="117"/>
      <c r="D39" s="53" t="s">
        <v>154</v>
      </c>
      <c r="E39" s="54">
        <v>7</v>
      </c>
      <c r="F39" s="54">
        <v>7</v>
      </c>
      <c r="G39" s="54">
        <v>7</v>
      </c>
      <c r="H39" s="54">
        <v>6</v>
      </c>
      <c r="I39" s="54">
        <v>6</v>
      </c>
      <c r="J39" s="54">
        <v>7</v>
      </c>
      <c r="K39" s="54">
        <v>7</v>
      </c>
      <c r="L39" s="54">
        <v>7</v>
      </c>
      <c r="M39" s="54">
        <v>7</v>
      </c>
      <c r="N39" s="54">
        <v>6</v>
      </c>
      <c r="O39" s="54">
        <f t="shared" si="0"/>
        <v>67</v>
      </c>
      <c r="P39" s="120"/>
      <c r="Q39" s="123"/>
      <c r="R39" s="130"/>
    </row>
    <row r="40" spans="1:18" ht="22.8" x14ac:dyDescent="0.3">
      <c r="A40" s="114"/>
      <c r="B40" s="117"/>
      <c r="C40" s="117"/>
      <c r="D40" s="53" t="s">
        <v>155</v>
      </c>
      <c r="E40" s="54">
        <v>7</v>
      </c>
      <c r="F40" s="54">
        <v>6.5</v>
      </c>
      <c r="G40" s="54">
        <v>6.5</v>
      </c>
      <c r="H40" s="54">
        <v>7</v>
      </c>
      <c r="I40" s="54">
        <v>7</v>
      </c>
      <c r="J40" s="54">
        <v>6.5</v>
      </c>
      <c r="K40" s="54">
        <v>6.5</v>
      </c>
      <c r="L40" s="54">
        <v>6.5</v>
      </c>
      <c r="M40" s="54">
        <v>6.5</v>
      </c>
      <c r="N40" s="54">
        <v>7</v>
      </c>
      <c r="O40" s="54">
        <f t="shared" si="0"/>
        <v>67</v>
      </c>
      <c r="P40" s="120"/>
      <c r="Q40" s="123"/>
      <c r="R40" s="130"/>
    </row>
    <row r="41" spans="1:18" ht="22.8" x14ac:dyDescent="0.3">
      <c r="A41" s="114"/>
      <c r="B41" s="117"/>
      <c r="C41" s="117"/>
      <c r="D41" s="53" t="s">
        <v>156</v>
      </c>
      <c r="E41" s="54">
        <v>6.5</v>
      </c>
      <c r="F41" s="54">
        <v>6</v>
      </c>
      <c r="G41" s="54">
        <v>6</v>
      </c>
      <c r="H41" s="54">
        <v>6.5</v>
      </c>
      <c r="I41" s="54">
        <v>6.5</v>
      </c>
      <c r="J41" s="54">
        <v>6.5</v>
      </c>
      <c r="K41" s="54">
        <v>6.5</v>
      </c>
      <c r="L41" s="54">
        <v>6</v>
      </c>
      <c r="M41" s="54">
        <v>6.5</v>
      </c>
      <c r="N41" s="54">
        <v>6.5</v>
      </c>
      <c r="O41" s="54">
        <f t="shared" si="0"/>
        <v>63.5</v>
      </c>
      <c r="P41" s="120"/>
      <c r="Q41" s="123"/>
      <c r="R41" s="130"/>
    </row>
    <row r="42" spans="1:18" ht="22.8" x14ac:dyDescent="0.3">
      <c r="A42" s="114"/>
      <c r="B42" s="117"/>
      <c r="C42" s="117"/>
      <c r="D42" s="53" t="s">
        <v>157</v>
      </c>
      <c r="E42" s="54">
        <v>6.5</v>
      </c>
      <c r="F42" s="54">
        <v>7</v>
      </c>
      <c r="G42" s="54">
        <v>6.5</v>
      </c>
      <c r="H42" s="54">
        <v>6.5</v>
      </c>
      <c r="I42" s="54">
        <v>6.5</v>
      </c>
      <c r="J42" s="54">
        <v>6.5</v>
      </c>
      <c r="K42" s="54">
        <v>7</v>
      </c>
      <c r="L42" s="54">
        <v>7</v>
      </c>
      <c r="M42" s="54">
        <v>6.5</v>
      </c>
      <c r="N42" s="54">
        <v>7</v>
      </c>
      <c r="O42" s="54">
        <f t="shared" si="0"/>
        <v>67</v>
      </c>
      <c r="P42" s="120"/>
      <c r="Q42" s="123"/>
      <c r="R42" s="130"/>
    </row>
    <row r="43" spans="1:18" ht="23.4" thickBot="1" x14ac:dyDescent="0.35">
      <c r="A43" s="115"/>
      <c r="B43" s="118"/>
      <c r="C43" s="118"/>
      <c r="D43" s="56" t="s">
        <v>158</v>
      </c>
      <c r="E43" s="57"/>
      <c r="F43" s="58"/>
      <c r="G43" s="57"/>
      <c r="H43" s="58"/>
      <c r="I43" s="57"/>
      <c r="J43" s="58"/>
      <c r="K43" s="58"/>
      <c r="L43" s="58"/>
      <c r="M43" s="58"/>
      <c r="N43" s="57"/>
      <c r="O43" s="54">
        <f t="shared" si="0"/>
        <v>0</v>
      </c>
      <c r="P43" s="121"/>
      <c r="Q43" s="124"/>
      <c r="R43" s="130"/>
    </row>
    <row r="44" spans="1:18" ht="22.8" x14ac:dyDescent="0.3">
      <c r="A44" s="113">
        <v>60</v>
      </c>
      <c r="B44" s="116" t="s">
        <v>191</v>
      </c>
      <c r="C44" s="116" t="s">
        <v>160</v>
      </c>
      <c r="D44" s="53" t="s">
        <v>153</v>
      </c>
      <c r="E44" s="54">
        <v>6.5</v>
      </c>
      <c r="F44" s="54">
        <v>7</v>
      </c>
      <c r="G44" s="54">
        <v>6.5</v>
      </c>
      <c r="H44" s="54">
        <v>6</v>
      </c>
      <c r="I44" s="54">
        <v>7</v>
      </c>
      <c r="J44" s="54">
        <v>6</v>
      </c>
      <c r="K44" s="54">
        <v>7</v>
      </c>
      <c r="L44" s="54">
        <v>6</v>
      </c>
      <c r="M44" s="54">
        <v>6</v>
      </c>
      <c r="N44" s="54">
        <v>6</v>
      </c>
      <c r="O44" s="54">
        <f t="shared" si="0"/>
        <v>64</v>
      </c>
      <c r="P44" s="119">
        <f>O47+O46+O44</f>
        <v>195.5</v>
      </c>
      <c r="Q44" s="122">
        <v>5</v>
      </c>
      <c r="R44" s="130"/>
    </row>
    <row r="45" spans="1:18" ht="22.8" x14ac:dyDescent="0.3">
      <c r="A45" s="114"/>
      <c r="B45" s="117"/>
      <c r="C45" s="117"/>
      <c r="D45" s="53" t="s">
        <v>154</v>
      </c>
      <c r="E45" s="54">
        <v>6</v>
      </c>
      <c r="F45" s="54">
        <v>6</v>
      </c>
      <c r="G45" s="54">
        <v>6</v>
      </c>
      <c r="H45" s="54">
        <v>7</v>
      </c>
      <c r="I45" s="54">
        <v>6</v>
      </c>
      <c r="J45" s="54">
        <v>6</v>
      </c>
      <c r="K45" s="54">
        <v>7</v>
      </c>
      <c r="L45" s="54">
        <v>6</v>
      </c>
      <c r="M45" s="54">
        <v>6</v>
      </c>
      <c r="N45" s="54">
        <v>6</v>
      </c>
      <c r="O45" s="54">
        <f t="shared" si="0"/>
        <v>62</v>
      </c>
      <c r="P45" s="120"/>
      <c r="Q45" s="123"/>
      <c r="R45" s="130"/>
    </row>
    <row r="46" spans="1:18" ht="22.8" x14ac:dyDescent="0.3">
      <c r="A46" s="114"/>
      <c r="B46" s="117"/>
      <c r="C46" s="117"/>
      <c r="D46" s="53" t="s">
        <v>155</v>
      </c>
      <c r="E46" s="54">
        <v>6.5</v>
      </c>
      <c r="F46" s="54">
        <v>6.5</v>
      </c>
      <c r="G46" s="54">
        <v>6</v>
      </c>
      <c r="H46" s="54">
        <v>6.5</v>
      </c>
      <c r="I46" s="54">
        <v>6.5</v>
      </c>
      <c r="J46" s="54">
        <v>6</v>
      </c>
      <c r="K46" s="54">
        <v>6.5</v>
      </c>
      <c r="L46" s="54">
        <v>6.5</v>
      </c>
      <c r="M46" s="54">
        <v>6.5</v>
      </c>
      <c r="N46" s="54">
        <v>6.5</v>
      </c>
      <c r="O46" s="54">
        <f t="shared" si="0"/>
        <v>64</v>
      </c>
      <c r="P46" s="120"/>
      <c r="Q46" s="123"/>
      <c r="R46" s="130"/>
    </row>
    <row r="47" spans="1:18" ht="22.8" x14ac:dyDescent="0.3">
      <c r="A47" s="114"/>
      <c r="B47" s="117"/>
      <c r="C47" s="117"/>
      <c r="D47" s="53" t="s">
        <v>156</v>
      </c>
      <c r="E47" s="54">
        <v>7.5</v>
      </c>
      <c r="F47" s="54">
        <v>7</v>
      </c>
      <c r="G47" s="54">
        <v>7</v>
      </c>
      <c r="H47" s="54">
        <v>7</v>
      </c>
      <c r="I47" s="54">
        <v>6</v>
      </c>
      <c r="J47" s="54">
        <v>6.5</v>
      </c>
      <c r="K47" s="54">
        <v>6.5</v>
      </c>
      <c r="L47" s="54">
        <v>7</v>
      </c>
      <c r="M47" s="54">
        <v>7</v>
      </c>
      <c r="N47" s="54">
        <v>6</v>
      </c>
      <c r="O47" s="54">
        <f t="shared" si="0"/>
        <v>67.5</v>
      </c>
      <c r="P47" s="120"/>
      <c r="Q47" s="123"/>
      <c r="R47" s="130"/>
    </row>
    <row r="48" spans="1:18" ht="22.8" x14ac:dyDescent="0.3">
      <c r="A48" s="114"/>
      <c r="B48" s="117"/>
      <c r="C48" s="117"/>
      <c r="D48" s="53" t="s">
        <v>157</v>
      </c>
      <c r="E48" s="54">
        <v>7.5</v>
      </c>
      <c r="F48" s="54">
        <v>7.5</v>
      </c>
      <c r="G48" s="54">
        <v>7</v>
      </c>
      <c r="H48" s="54">
        <v>7</v>
      </c>
      <c r="I48" s="54">
        <v>7.5</v>
      </c>
      <c r="J48" s="54">
        <v>7</v>
      </c>
      <c r="K48" s="54">
        <v>7</v>
      </c>
      <c r="L48" s="54">
        <v>7.5</v>
      </c>
      <c r="M48" s="54">
        <v>7.5</v>
      </c>
      <c r="N48" s="54">
        <v>7.5</v>
      </c>
      <c r="O48" s="54">
        <f t="shared" si="0"/>
        <v>73</v>
      </c>
      <c r="P48" s="120"/>
      <c r="Q48" s="123"/>
      <c r="R48" s="130"/>
    </row>
    <row r="49" spans="1:18" ht="23.4" thickBot="1" x14ac:dyDescent="0.35">
      <c r="A49" s="115"/>
      <c r="B49" s="118"/>
      <c r="C49" s="118"/>
      <c r="D49" s="56" t="s">
        <v>158</v>
      </c>
      <c r="E49" s="57"/>
      <c r="F49" s="58"/>
      <c r="G49" s="57"/>
      <c r="H49" s="58"/>
      <c r="I49" s="57"/>
      <c r="J49" s="58"/>
      <c r="K49" s="58"/>
      <c r="L49" s="58"/>
      <c r="M49" s="58"/>
      <c r="N49" s="57"/>
      <c r="O49" s="54">
        <f t="shared" si="0"/>
        <v>0</v>
      </c>
      <c r="P49" s="121"/>
      <c r="Q49" s="124"/>
      <c r="R49" s="130"/>
    </row>
    <row r="50" spans="1:18" ht="22.8" x14ac:dyDescent="0.3">
      <c r="A50" s="113">
        <v>62</v>
      </c>
      <c r="B50" s="131" t="s">
        <v>192</v>
      </c>
      <c r="C50" s="116" t="s">
        <v>160</v>
      </c>
      <c r="D50" s="53" t="s">
        <v>153</v>
      </c>
      <c r="E50" s="54">
        <v>7.5</v>
      </c>
      <c r="F50" s="54">
        <v>7</v>
      </c>
      <c r="G50" s="54">
        <v>7</v>
      </c>
      <c r="H50" s="54">
        <v>6</v>
      </c>
      <c r="I50" s="54">
        <v>7</v>
      </c>
      <c r="J50" s="54">
        <v>6</v>
      </c>
      <c r="K50" s="54">
        <v>7.5</v>
      </c>
      <c r="L50" s="54">
        <v>6.5</v>
      </c>
      <c r="M50" s="54">
        <v>6</v>
      </c>
      <c r="N50" s="54">
        <v>6.5</v>
      </c>
      <c r="O50" s="54">
        <f t="shared" si="0"/>
        <v>67</v>
      </c>
      <c r="P50" s="119">
        <f>O52+O53+O54</f>
        <v>193</v>
      </c>
      <c r="Q50" s="122">
        <v>6</v>
      </c>
      <c r="R50" s="130"/>
    </row>
    <row r="51" spans="1:18" ht="22.8" x14ac:dyDescent="0.3">
      <c r="A51" s="114"/>
      <c r="B51" s="117"/>
      <c r="C51" s="117"/>
      <c r="D51" s="53" t="s">
        <v>154</v>
      </c>
      <c r="E51" s="54">
        <v>7</v>
      </c>
      <c r="F51" s="54">
        <v>6</v>
      </c>
      <c r="G51" s="54">
        <v>7</v>
      </c>
      <c r="H51" s="54">
        <v>6</v>
      </c>
      <c r="I51" s="54">
        <v>6</v>
      </c>
      <c r="J51" s="54">
        <v>7</v>
      </c>
      <c r="K51" s="54">
        <v>5</v>
      </c>
      <c r="L51" s="54">
        <v>5</v>
      </c>
      <c r="M51" s="54">
        <v>6</v>
      </c>
      <c r="N51" s="54">
        <v>6</v>
      </c>
      <c r="O51" s="54">
        <f t="shared" si="0"/>
        <v>61</v>
      </c>
      <c r="P51" s="120"/>
      <c r="Q51" s="123"/>
      <c r="R51" s="130"/>
    </row>
    <row r="52" spans="1:18" ht="22.8" x14ac:dyDescent="0.3">
      <c r="A52" s="114"/>
      <c r="B52" s="117"/>
      <c r="C52" s="117"/>
      <c r="D52" s="53" t="s">
        <v>155</v>
      </c>
      <c r="E52" s="54">
        <v>7</v>
      </c>
      <c r="F52" s="54">
        <v>6.5</v>
      </c>
      <c r="G52" s="54">
        <v>6.5</v>
      </c>
      <c r="H52" s="54">
        <v>6</v>
      </c>
      <c r="I52" s="54">
        <v>6.5</v>
      </c>
      <c r="J52" s="54">
        <v>6.5</v>
      </c>
      <c r="K52" s="54">
        <v>6.5</v>
      </c>
      <c r="L52" s="54">
        <v>6.5</v>
      </c>
      <c r="M52" s="54">
        <v>6</v>
      </c>
      <c r="N52" s="54">
        <v>6.5</v>
      </c>
      <c r="O52" s="54">
        <f t="shared" ref="O52:O79" si="1">SUM(E52:N52)</f>
        <v>64.5</v>
      </c>
      <c r="P52" s="120"/>
      <c r="Q52" s="123"/>
      <c r="R52" s="130"/>
    </row>
    <row r="53" spans="1:18" ht="22.8" x14ac:dyDescent="0.3">
      <c r="A53" s="114"/>
      <c r="B53" s="117"/>
      <c r="C53" s="117"/>
      <c r="D53" s="53" t="s">
        <v>156</v>
      </c>
      <c r="E53" s="54">
        <v>7</v>
      </c>
      <c r="F53" s="54">
        <v>6.5</v>
      </c>
      <c r="G53" s="54">
        <v>7</v>
      </c>
      <c r="H53" s="54">
        <v>6</v>
      </c>
      <c r="I53" s="54">
        <v>7</v>
      </c>
      <c r="J53" s="54">
        <v>6</v>
      </c>
      <c r="K53" s="54">
        <v>6.5</v>
      </c>
      <c r="L53" s="54">
        <v>7</v>
      </c>
      <c r="M53" s="54">
        <v>6</v>
      </c>
      <c r="N53" s="54">
        <v>7</v>
      </c>
      <c r="O53" s="54">
        <f t="shared" si="1"/>
        <v>66</v>
      </c>
      <c r="P53" s="120"/>
      <c r="Q53" s="123"/>
      <c r="R53" s="130"/>
    </row>
    <row r="54" spans="1:18" ht="22.8" x14ac:dyDescent="0.3">
      <c r="A54" s="114"/>
      <c r="B54" s="117"/>
      <c r="C54" s="117"/>
      <c r="D54" s="53" t="s">
        <v>157</v>
      </c>
      <c r="E54" s="54">
        <v>6.5</v>
      </c>
      <c r="F54" s="54">
        <v>6.5</v>
      </c>
      <c r="G54" s="54">
        <v>6</v>
      </c>
      <c r="H54" s="54">
        <v>6.5</v>
      </c>
      <c r="I54" s="54">
        <v>6.5</v>
      </c>
      <c r="J54" s="54">
        <v>6</v>
      </c>
      <c r="K54" s="54">
        <v>6</v>
      </c>
      <c r="L54" s="54">
        <v>6</v>
      </c>
      <c r="M54" s="54">
        <v>6.5</v>
      </c>
      <c r="N54" s="54">
        <v>6</v>
      </c>
      <c r="O54" s="54">
        <f t="shared" si="1"/>
        <v>62.5</v>
      </c>
      <c r="P54" s="120"/>
      <c r="Q54" s="123"/>
      <c r="R54" s="130"/>
    </row>
    <row r="55" spans="1:18" ht="23.4" thickBot="1" x14ac:dyDescent="0.35">
      <c r="A55" s="115"/>
      <c r="B55" s="118"/>
      <c r="C55" s="118"/>
      <c r="D55" s="56" t="s">
        <v>158</v>
      </c>
      <c r="E55" s="57"/>
      <c r="F55" s="58"/>
      <c r="G55" s="57"/>
      <c r="H55" s="58"/>
      <c r="I55" s="57"/>
      <c r="J55" s="58"/>
      <c r="K55" s="58"/>
      <c r="L55" s="58"/>
      <c r="M55" s="58"/>
      <c r="N55" s="57"/>
      <c r="O55" s="54">
        <f t="shared" si="1"/>
        <v>0</v>
      </c>
      <c r="P55" s="121"/>
      <c r="Q55" s="124"/>
      <c r="R55" s="130"/>
    </row>
    <row r="56" spans="1:18" ht="22.8" x14ac:dyDescent="0.3">
      <c r="A56" s="113">
        <v>56</v>
      </c>
      <c r="B56" s="116" t="s">
        <v>190</v>
      </c>
      <c r="C56" s="116" t="s">
        <v>160</v>
      </c>
      <c r="D56" s="53" t="s">
        <v>153</v>
      </c>
      <c r="E56" s="54">
        <v>7.5</v>
      </c>
      <c r="F56" s="54">
        <v>7.5</v>
      </c>
      <c r="G56" s="54">
        <v>7</v>
      </c>
      <c r="H56" s="54">
        <v>7</v>
      </c>
      <c r="I56" s="54">
        <v>7</v>
      </c>
      <c r="J56" s="54">
        <v>6</v>
      </c>
      <c r="K56" s="54">
        <v>7</v>
      </c>
      <c r="L56" s="54">
        <v>7.5</v>
      </c>
      <c r="M56" s="54">
        <v>6.5</v>
      </c>
      <c r="N56" s="54">
        <v>6.5</v>
      </c>
      <c r="O56" s="54">
        <f t="shared" si="1"/>
        <v>69.5</v>
      </c>
      <c r="P56" s="119">
        <f>O57+O58+O59</f>
        <v>187</v>
      </c>
      <c r="Q56" s="122">
        <v>7</v>
      </c>
      <c r="R56" s="130"/>
    </row>
    <row r="57" spans="1:18" ht="22.8" x14ac:dyDescent="0.3">
      <c r="A57" s="114"/>
      <c r="B57" s="117"/>
      <c r="C57" s="117"/>
      <c r="D57" s="53" t="s">
        <v>154</v>
      </c>
      <c r="E57" s="54">
        <v>6</v>
      </c>
      <c r="F57" s="54">
        <v>6</v>
      </c>
      <c r="G57" s="54">
        <v>6</v>
      </c>
      <c r="H57" s="54">
        <v>6</v>
      </c>
      <c r="I57" s="54">
        <v>6.5</v>
      </c>
      <c r="J57" s="54">
        <v>6</v>
      </c>
      <c r="K57" s="54">
        <v>6</v>
      </c>
      <c r="L57" s="54">
        <v>6</v>
      </c>
      <c r="M57" s="54">
        <v>6.5</v>
      </c>
      <c r="N57" s="54">
        <v>6</v>
      </c>
      <c r="O57" s="54">
        <f t="shared" si="1"/>
        <v>61</v>
      </c>
      <c r="P57" s="120"/>
      <c r="Q57" s="123"/>
      <c r="R57" s="130"/>
    </row>
    <row r="58" spans="1:18" ht="22.8" x14ac:dyDescent="0.3">
      <c r="A58" s="114"/>
      <c r="B58" s="117"/>
      <c r="C58" s="117"/>
      <c r="D58" s="53" t="s">
        <v>155</v>
      </c>
      <c r="E58" s="54">
        <v>6</v>
      </c>
      <c r="F58" s="54">
        <v>6</v>
      </c>
      <c r="G58" s="54">
        <v>6</v>
      </c>
      <c r="H58" s="54">
        <v>6</v>
      </c>
      <c r="I58" s="54">
        <v>6.5</v>
      </c>
      <c r="J58" s="54">
        <v>6</v>
      </c>
      <c r="K58" s="54">
        <v>6.5</v>
      </c>
      <c r="L58" s="54">
        <v>6.5</v>
      </c>
      <c r="M58" s="54">
        <v>6</v>
      </c>
      <c r="N58" s="54">
        <v>6.5</v>
      </c>
      <c r="O58" s="54">
        <f t="shared" si="1"/>
        <v>62</v>
      </c>
      <c r="P58" s="120"/>
      <c r="Q58" s="123"/>
      <c r="R58" s="130"/>
    </row>
    <row r="59" spans="1:18" ht="22.8" x14ac:dyDescent="0.3">
      <c r="A59" s="114"/>
      <c r="B59" s="117"/>
      <c r="C59" s="117"/>
      <c r="D59" s="53" t="s">
        <v>156</v>
      </c>
      <c r="E59" s="54">
        <v>6.5</v>
      </c>
      <c r="F59" s="54">
        <v>6.5</v>
      </c>
      <c r="G59" s="54">
        <v>6</v>
      </c>
      <c r="H59" s="54">
        <v>6</v>
      </c>
      <c r="I59" s="54">
        <v>7</v>
      </c>
      <c r="J59" s="54">
        <v>6</v>
      </c>
      <c r="K59" s="54">
        <v>6.5</v>
      </c>
      <c r="L59" s="54">
        <v>6.5</v>
      </c>
      <c r="M59" s="54">
        <v>7</v>
      </c>
      <c r="N59" s="54">
        <v>6</v>
      </c>
      <c r="O59" s="54">
        <f t="shared" si="1"/>
        <v>64</v>
      </c>
      <c r="P59" s="120"/>
      <c r="Q59" s="123"/>
      <c r="R59" s="130"/>
    </row>
    <row r="60" spans="1:18" ht="22.8" x14ac:dyDescent="0.3">
      <c r="A60" s="114"/>
      <c r="B60" s="117"/>
      <c r="C60" s="117"/>
      <c r="D60" s="53" t="s">
        <v>157</v>
      </c>
      <c r="E60" s="54">
        <v>6</v>
      </c>
      <c r="F60" s="54">
        <v>6</v>
      </c>
      <c r="G60" s="54">
        <v>5.5</v>
      </c>
      <c r="H60" s="54">
        <v>6</v>
      </c>
      <c r="I60" s="54">
        <v>6</v>
      </c>
      <c r="J60" s="54">
        <v>5.5</v>
      </c>
      <c r="K60" s="54">
        <v>6</v>
      </c>
      <c r="L60" s="54">
        <v>5.5</v>
      </c>
      <c r="M60" s="54">
        <v>6</v>
      </c>
      <c r="N60" s="54">
        <v>5.5</v>
      </c>
      <c r="O60" s="54">
        <f t="shared" si="1"/>
        <v>58</v>
      </c>
      <c r="P60" s="120"/>
      <c r="Q60" s="123"/>
      <c r="R60" s="130"/>
    </row>
    <row r="61" spans="1:18" ht="23.4" thickBot="1" x14ac:dyDescent="0.35">
      <c r="A61" s="115"/>
      <c r="B61" s="118"/>
      <c r="C61" s="118"/>
      <c r="D61" s="56" t="s">
        <v>158</v>
      </c>
      <c r="E61" s="57"/>
      <c r="F61" s="58"/>
      <c r="G61" s="57"/>
      <c r="H61" s="58"/>
      <c r="I61" s="57">
        <v>0</v>
      </c>
      <c r="J61" s="58"/>
      <c r="K61" s="58">
        <v>0</v>
      </c>
      <c r="L61" s="58"/>
      <c r="M61" s="58">
        <v>0</v>
      </c>
      <c r="N61" s="57"/>
      <c r="O61" s="54">
        <f t="shared" si="1"/>
        <v>0</v>
      </c>
      <c r="P61" s="121"/>
      <c r="Q61" s="124"/>
      <c r="R61" s="130"/>
    </row>
    <row r="62" spans="1:18" ht="22.8" x14ac:dyDescent="0.3">
      <c r="A62" s="113">
        <v>66</v>
      </c>
      <c r="B62" s="119" t="s">
        <v>193</v>
      </c>
      <c r="C62" s="116" t="s">
        <v>160</v>
      </c>
      <c r="D62" s="53" t="s">
        <v>153</v>
      </c>
      <c r="E62" s="54">
        <v>6.5</v>
      </c>
      <c r="F62" s="54">
        <v>7</v>
      </c>
      <c r="G62" s="54">
        <v>6.5</v>
      </c>
      <c r="H62" s="54">
        <v>6.5</v>
      </c>
      <c r="I62" s="54">
        <v>6.5</v>
      </c>
      <c r="J62" s="54">
        <v>6.5</v>
      </c>
      <c r="K62" s="54">
        <v>7</v>
      </c>
      <c r="L62" s="54">
        <v>6.5</v>
      </c>
      <c r="M62" s="54">
        <v>5.5</v>
      </c>
      <c r="N62" s="54">
        <v>6.5</v>
      </c>
      <c r="O62" s="54">
        <f t="shared" si="1"/>
        <v>65</v>
      </c>
      <c r="P62" s="119">
        <f>O64+O65+O66</f>
        <v>185</v>
      </c>
      <c r="Q62" s="122">
        <v>8</v>
      </c>
      <c r="R62" s="130"/>
    </row>
    <row r="63" spans="1:18" ht="22.8" x14ac:dyDescent="0.3">
      <c r="A63" s="114"/>
      <c r="B63" s="120"/>
      <c r="C63" s="117"/>
      <c r="D63" s="53" t="s">
        <v>154</v>
      </c>
      <c r="E63" s="54">
        <v>5</v>
      </c>
      <c r="F63" s="54">
        <v>5</v>
      </c>
      <c r="G63" s="54">
        <v>5.5</v>
      </c>
      <c r="H63" s="54">
        <v>6</v>
      </c>
      <c r="I63" s="54">
        <v>5.5</v>
      </c>
      <c r="J63" s="54">
        <v>5.5</v>
      </c>
      <c r="K63" s="54">
        <v>6</v>
      </c>
      <c r="L63" s="54">
        <v>5.5</v>
      </c>
      <c r="M63" s="54">
        <v>5.5</v>
      </c>
      <c r="N63" s="54">
        <v>6</v>
      </c>
      <c r="O63" s="54">
        <f t="shared" si="1"/>
        <v>55.5</v>
      </c>
      <c r="P63" s="120"/>
      <c r="Q63" s="123"/>
      <c r="R63" s="130"/>
    </row>
    <row r="64" spans="1:18" ht="22.8" x14ac:dyDescent="0.3">
      <c r="A64" s="114"/>
      <c r="B64" s="120"/>
      <c r="C64" s="117"/>
      <c r="D64" s="53" t="s">
        <v>155</v>
      </c>
      <c r="E64" s="54">
        <v>6</v>
      </c>
      <c r="F64" s="54">
        <v>6.5</v>
      </c>
      <c r="G64" s="54">
        <v>6.5</v>
      </c>
      <c r="H64" s="54">
        <v>6</v>
      </c>
      <c r="I64" s="54">
        <v>6</v>
      </c>
      <c r="J64" s="54">
        <v>6</v>
      </c>
      <c r="K64" s="54">
        <v>6.5</v>
      </c>
      <c r="L64" s="54">
        <v>6</v>
      </c>
      <c r="M64" s="54">
        <v>6.5</v>
      </c>
      <c r="N64" s="54">
        <v>6.5</v>
      </c>
      <c r="O64" s="54">
        <f t="shared" si="1"/>
        <v>62.5</v>
      </c>
      <c r="P64" s="120"/>
      <c r="Q64" s="123"/>
      <c r="R64" s="130"/>
    </row>
    <row r="65" spans="1:18" ht="22.8" x14ac:dyDescent="0.3">
      <c r="A65" s="114"/>
      <c r="B65" s="120"/>
      <c r="C65" s="117"/>
      <c r="D65" s="53" t="s">
        <v>156</v>
      </c>
      <c r="E65" s="54">
        <v>6</v>
      </c>
      <c r="F65" s="54">
        <v>6</v>
      </c>
      <c r="G65" s="54">
        <v>6.5</v>
      </c>
      <c r="H65" s="54">
        <v>6.5</v>
      </c>
      <c r="I65" s="54">
        <v>7</v>
      </c>
      <c r="J65" s="54">
        <v>6</v>
      </c>
      <c r="K65" s="54">
        <v>6</v>
      </c>
      <c r="L65" s="54">
        <v>6.5</v>
      </c>
      <c r="M65" s="54">
        <v>7</v>
      </c>
      <c r="N65" s="54">
        <v>7.5</v>
      </c>
      <c r="O65" s="54">
        <f t="shared" si="1"/>
        <v>65</v>
      </c>
      <c r="P65" s="120"/>
      <c r="Q65" s="123"/>
      <c r="R65" s="130"/>
    </row>
    <row r="66" spans="1:18" ht="22.8" x14ac:dyDescent="0.3">
      <c r="A66" s="114"/>
      <c r="B66" s="120"/>
      <c r="C66" s="117"/>
      <c r="D66" s="53" t="s">
        <v>157</v>
      </c>
      <c r="E66" s="54">
        <v>6</v>
      </c>
      <c r="F66" s="54">
        <v>6</v>
      </c>
      <c r="G66" s="54">
        <v>5.5</v>
      </c>
      <c r="H66" s="54">
        <v>6</v>
      </c>
      <c r="I66" s="54">
        <v>6</v>
      </c>
      <c r="J66" s="54">
        <v>5.5</v>
      </c>
      <c r="K66" s="54">
        <v>5.5</v>
      </c>
      <c r="L66" s="54">
        <v>6</v>
      </c>
      <c r="M66" s="54">
        <v>5.5</v>
      </c>
      <c r="N66" s="54">
        <v>5.5</v>
      </c>
      <c r="O66" s="54">
        <f t="shared" si="1"/>
        <v>57.5</v>
      </c>
      <c r="P66" s="120"/>
      <c r="Q66" s="123"/>
      <c r="R66" s="130"/>
    </row>
    <row r="67" spans="1:18" ht="23.4" thickBot="1" x14ac:dyDescent="0.35">
      <c r="A67" s="115"/>
      <c r="B67" s="121"/>
      <c r="C67" s="118"/>
      <c r="D67" s="56" t="s">
        <v>158</v>
      </c>
      <c r="E67" s="57"/>
      <c r="F67" s="58"/>
      <c r="G67" s="57"/>
      <c r="H67" s="58"/>
      <c r="I67" s="57"/>
      <c r="J67" s="58"/>
      <c r="K67" s="58"/>
      <c r="L67" s="58"/>
      <c r="M67" s="58"/>
      <c r="N67" s="57"/>
      <c r="O67" s="54">
        <f t="shared" si="1"/>
        <v>0</v>
      </c>
      <c r="P67" s="121"/>
      <c r="Q67" s="124"/>
      <c r="R67" s="130"/>
    </row>
    <row r="68" spans="1:18" ht="22.8" x14ac:dyDescent="0.3">
      <c r="A68" s="113">
        <v>80</v>
      </c>
      <c r="B68" s="116" t="s">
        <v>199</v>
      </c>
      <c r="C68" s="116" t="s">
        <v>200</v>
      </c>
      <c r="D68" s="53" t="s">
        <v>153</v>
      </c>
      <c r="E68" s="54">
        <v>8</v>
      </c>
      <c r="F68" s="54">
        <v>7.5</v>
      </c>
      <c r="G68" s="54">
        <v>6.5</v>
      </c>
      <c r="H68" s="54">
        <v>6</v>
      </c>
      <c r="I68" s="54">
        <v>7.5</v>
      </c>
      <c r="J68" s="54">
        <v>7</v>
      </c>
      <c r="K68" s="54">
        <v>7</v>
      </c>
      <c r="L68" s="54">
        <v>7.5</v>
      </c>
      <c r="M68" s="54">
        <v>7</v>
      </c>
      <c r="N68" s="54">
        <v>7.5</v>
      </c>
      <c r="O68" s="54">
        <f t="shared" si="1"/>
        <v>71.5</v>
      </c>
      <c r="P68" s="119">
        <f>O70+O71+O72</f>
        <v>178.5</v>
      </c>
      <c r="Q68" s="122">
        <v>9</v>
      </c>
      <c r="R68" s="130"/>
    </row>
    <row r="69" spans="1:18" ht="22.8" x14ac:dyDescent="0.3">
      <c r="A69" s="114"/>
      <c r="B69" s="117"/>
      <c r="C69" s="117"/>
      <c r="D69" s="53" t="s">
        <v>154</v>
      </c>
      <c r="E69" s="54">
        <v>5</v>
      </c>
      <c r="F69" s="54">
        <v>5</v>
      </c>
      <c r="G69" s="54">
        <v>6</v>
      </c>
      <c r="H69" s="54">
        <v>5</v>
      </c>
      <c r="I69" s="54">
        <v>6</v>
      </c>
      <c r="J69" s="54">
        <v>5</v>
      </c>
      <c r="K69" s="54">
        <v>5</v>
      </c>
      <c r="L69" s="54">
        <v>5</v>
      </c>
      <c r="M69" s="54">
        <v>5</v>
      </c>
      <c r="N69" s="54">
        <v>6</v>
      </c>
      <c r="O69" s="54">
        <f t="shared" si="1"/>
        <v>53</v>
      </c>
      <c r="P69" s="120"/>
      <c r="Q69" s="123"/>
      <c r="R69" s="130"/>
    </row>
    <row r="70" spans="1:18" ht="22.8" x14ac:dyDescent="0.3">
      <c r="A70" s="114"/>
      <c r="B70" s="117"/>
      <c r="C70" s="117"/>
      <c r="D70" s="53" t="s">
        <v>155</v>
      </c>
      <c r="E70" s="54">
        <v>6</v>
      </c>
      <c r="F70" s="54">
        <v>6</v>
      </c>
      <c r="G70" s="54">
        <v>6.5</v>
      </c>
      <c r="H70" s="54">
        <v>6</v>
      </c>
      <c r="I70" s="54">
        <v>6</v>
      </c>
      <c r="J70" s="54">
        <v>6</v>
      </c>
      <c r="K70" s="54">
        <v>6</v>
      </c>
      <c r="L70" s="54">
        <v>6</v>
      </c>
      <c r="M70" s="54">
        <v>6</v>
      </c>
      <c r="N70" s="54">
        <v>6.5</v>
      </c>
      <c r="O70" s="54">
        <f t="shared" si="1"/>
        <v>61</v>
      </c>
      <c r="P70" s="120"/>
      <c r="Q70" s="123"/>
      <c r="R70" s="130"/>
    </row>
    <row r="71" spans="1:18" ht="22.8" x14ac:dyDescent="0.3">
      <c r="A71" s="114"/>
      <c r="B71" s="117"/>
      <c r="C71" s="117"/>
      <c r="D71" s="53" t="s">
        <v>156</v>
      </c>
      <c r="E71" s="54">
        <v>5.5</v>
      </c>
      <c r="F71" s="54">
        <v>6</v>
      </c>
      <c r="G71" s="54">
        <v>5.5</v>
      </c>
      <c r="H71" s="54">
        <v>5</v>
      </c>
      <c r="I71" s="54">
        <v>6</v>
      </c>
      <c r="J71" s="54">
        <v>5</v>
      </c>
      <c r="K71" s="54">
        <v>5</v>
      </c>
      <c r="L71" s="54">
        <v>6.5</v>
      </c>
      <c r="M71" s="54">
        <v>6.5</v>
      </c>
      <c r="N71" s="54">
        <v>6.5</v>
      </c>
      <c r="O71" s="54">
        <f t="shared" si="1"/>
        <v>57.5</v>
      </c>
      <c r="P71" s="120"/>
      <c r="Q71" s="123"/>
      <c r="R71" s="130"/>
    </row>
    <row r="72" spans="1:18" ht="22.8" x14ac:dyDescent="0.3">
      <c r="A72" s="114"/>
      <c r="B72" s="117"/>
      <c r="C72" s="117"/>
      <c r="D72" s="53" t="s">
        <v>157</v>
      </c>
      <c r="E72" s="54">
        <v>5.5</v>
      </c>
      <c r="F72" s="54">
        <v>5.5</v>
      </c>
      <c r="G72" s="54">
        <v>5.5</v>
      </c>
      <c r="H72" s="54">
        <v>5.5</v>
      </c>
      <c r="I72" s="54">
        <v>6.5</v>
      </c>
      <c r="J72" s="54">
        <v>6</v>
      </c>
      <c r="K72" s="54">
        <v>6</v>
      </c>
      <c r="L72" s="54">
        <v>6.5</v>
      </c>
      <c r="M72" s="54">
        <v>6.5</v>
      </c>
      <c r="N72" s="54">
        <v>6.5</v>
      </c>
      <c r="O72" s="54">
        <f t="shared" si="1"/>
        <v>60</v>
      </c>
      <c r="P72" s="120"/>
      <c r="Q72" s="123"/>
      <c r="R72" s="130"/>
    </row>
    <row r="73" spans="1:18" ht="23.4" thickBot="1" x14ac:dyDescent="0.35">
      <c r="A73" s="115"/>
      <c r="B73" s="118"/>
      <c r="C73" s="118"/>
      <c r="D73" s="56" t="s">
        <v>158</v>
      </c>
      <c r="E73" s="57"/>
      <c r="F73" s="58"/>
      <c r="G73" s="57"/>
      <c r="H73" s="58"/>
      <c r="I73" s="57"/>
      <c r="J73" s="58"/>
      <c r="K73" s="58"/>
      <c r="L73" s="58"/>
      <c r="M73" s="58"/>
      <c r="N73" s="57"/>
      <c r="O73" s="54">
        <f t="shared" si="1"/>
        <v>0</v>
      </c>
      <c r="P73" s="121"/>
      <c r="Q73" s="124"/>
      <c r="R73" s="130"/>
    </row>
    <row r="74" spans="1:18" ht="22.8" x14ac:dyDescent="0.3">
      <c r="A74" s="113">
        <v>72</v>
      </c>
      <c r="B74" s="119" t="s">
        <v>197</v>
      </c>
      <c r="C74" s="116" t="s">
        <v>160</v>
      </c>
      <c r="D74" s="53" t="s">
        <v>153</v>
      </c>
      <c r="E74" s="54">
        <v>6.5</v>
      </c>
      <c r="F74" s="54">
        <v>7</v>
      </c>
      <c r="G74" s="54">
        <v>6.5</v>
      </c>
      <c r="H74" s="54">
        <v>6.5</v>
      </c>
      <c r="I74" s="54">
        <v>6</v>
      </c>
      <c r="J74" s="54">
        <v>6</v>
      </c>
      <c r="K74" s="54">
        <v>7</v>
      </c>
      <c r="L74" s="54">
        <v>6.5</v>
      </c>
      <c r="M74" s="54">
        <v>6</v>
      </c>
      <c r="N74" s="54">
        <v>6</v>
      </c>
      <c r="O74" s="54">
        <f t="shared" si="1"/>
        <v>64</v>
      </c>
      <c r="P74" s="119">
        <f>O76+O77+O78</f>
        <v>173</v>
      </c>
      <c r="Q74" s="122">
        <v>10</v>
      </c>
      <c r="R74" s="130"/>
    </row>
    <row r="75" spans="1:18" ht="22.8" x14ac:dyDescent="0.3">
      <c r="A75" s="114"/>
      <c r="B75" s="120"/>
      <c r="C75" s="117"/>
      <c r="D75" s="53" t="s">
        <v>154</v>
      </c>
      <c r="E75" s="54">
        <v>5</v>
      </c>
      <c r="F75" s="54">
        <v>5</v>
      </c>
      <c r="G75" s="54">
        <v>5</v>
      </c>
      <c r="H75" s="54">
        <v>6</v>
      </c>
      <c r="I75" s="54">
        <v>5</v>
      </c>
      <c r="J75" s="54">
        <v>5</v>
      </c>
      <c r="K75" s="54">
        <v>5</v>
      </c>
      <c r="L75" s="54">
        <v>6</v>
      </c>
      <c r="M75" s="54">
        <v>5</v>
      </c>
      <c r="N75" s="54">
        <v>5</v>
      </c>
      <c r="O75" s="54">
        <f t="shared" si="1"/>
        <v>52</v>
      </c>
      <c r="P75" s="120"/>
      <c r="Q75" s="123"/>
      <c r="R75" s="130"/>
    </row>
    <row r="76" spans="1:18" ht="22.8" x14ac:dyDescent="0.3">
      <c r="A76" s="114"/>
      <c r="B76" s="120"/>
      <c r="C76" s="117"/>
      <c r="D76" s="53" t="s">
        <v>155</v>
      </c>
      <c r="E76" s="54">
        <v>6</v>
      </c>
      <c r="F76" s="54">
        <v>6</v>
      </c>
      <c r="G76" s="54">
        <v>6</v>
      </c>
      <c r="H76" s="54">
        <v>5.5</v>
      </c>
      <c r="I76" s="54">
        <v>6</v>
      </c>
      <c r="J76" s="54">
        <v>5.5</v>
      </c>
      <c r="K76" s="54">
        <v>6</v>
      </c>
      <c r="L76" s="54">
        <v>6</v>
      </c>
      <c r="M76" s="54">
        <v>5.5</v>
      </c>
      <c r="N76" s="54">
        <v>5.5</v>
      </c>
      <c r="O76" s="54">
        <f t="shared" si="1"/>
        <v>58</v>
      </c>
      <c r="P76" s="120"/>
      <c r="Q76" s="123"/>
      <c r="R76" s="130"/>
    </row>
    <row r="77" spans="1:18" ht="22.8" x14ac:dyDescent="0.3">
      <c r="A77" s="114"/>
      <c r="B77" s="120"/>
      <c r="C77" s="117"/>
      <c r="D77" s="53" t="s">
        <v>156</v>
      </c>
      <c r="E77" s="54">
        <v>6</v>
      </c>
      <c r="F77" s="54">
        <v>6.5</v>
      </c>
      <c r="G77" s="54">
        <v>6</v>
      </c>
      <c r="H77" s="54">
        <v>6</v>
      </c>
      <c r="I77" s="54">
        <v>5.5</v>
      </c>
      <c r="J77" s="54">
        <v>5.5</v>
      </c>
      <c r="K77" s="54">
        <v>6.5</v>
      </c>
      <c r="L77" s="54">
        <v>5.5</v>
      </c>
      <c r="M77" s="54">
        <v>6</v>
      </c>
      <c r="N77" s="54">
        <v>5.5</v>
      </c>
      <c r="O77" s="54">
        <f t="shared" si="1"/>
        <v>59</v>
      </c>
      <c r="P77" s="120"/>
      <c r="Q77" s="123"/>
      <c r="R77" s="130"/>
    </row>
    <row r="78" spans="1:18" ht="22.8" x14ac:dyDescent="0.3">
      <c r="A78" s="114"/>
      <c r="B78" s="120"/>
      <c r="C78" s="117"/>
      <c r="D78" s="53" t="s">
        <v>157</v>
      </c>
      <c r="E78" s="54">
        <v>5.5</v>
      </c>
      <c r="F78" s="54">
        <v>5.5</v>
      </c>
      <c r="G78" s="54">
        <v>5.5</v>
      </c>
      <c r="H78" s="54">
        <v>5.5</v>
      </c>
      <c r="I78" s="54">
        <v>6</v>
      </c>
      <c r="J78" s="54">
        <v>5.5</v>
      </c>
      <c r="K78" s="54">
        <v>5.5</v>
      </c>
      <c r="L78" s="54">
        <v>5.5</v>
      </c>
      <c r="M78" s="54">
        <v>6</v>
      </c>
      <c r="N78" s="54">
        <v>5.5</v>
      </c>
      <c r="O78" s="54">
        <f t="shared" si="1"/>
        <v>56</v>
      </c>
      <c r="P78" s="120"/>
      <c r="Q78" s="123"/>
      <c r="R78" s="130"/>
    </row>
    <row r="79" spans="1:18" ht="23.4" thickBot="1" x14ac:dyDescent="0.35">
      <c r="A79" s="115"/>
      <c r="B79" s="121"/>
      <c r="C79" s="118"/>
      <c r="D79" s="56" t="s">
        <v>158</v>
      </c>
      <c r="E79" s="57"/>
      <c r="F79" s="58"/>
      <c r="G79" s="57"/>
      <c r="H79" s="58"/>
      <c r="I79" s="57"/>
      <c r="J79" s="58"/>
      <c r="K79" s="58"/>
      <c r="L79" s="58"/>
      <c r="M79" s="58"/>
      <c r="N79" s="57"/>
      <c r="O79" s="54">
        <f t="shared" si="1"/>
        <v>0</v>
      </c>
      <c r="P79" s="121"/>
      <c r="Q79" s="124"/>
      <c r="R79" s="130"/>
    </row>
  </sheetData>
  <mergeCells count="119">
    <mergeCell ref="R38:R43"/>
    <mergeCell ref="R44:R49"/>
    <mergeCell ref="R50:R55"/>
    <mergeCell ref="R56:R61"/>
    <mergeCell ref="R62:R67"/>
    <mergeCell ref="R68:R73"/>
    <mergeCell ref="R74:R79"/>
    <mergeCell ref="A68:A73"/>
    <mergeCell ref="B68:B73"/>
    <mergeCell ref="C68:C73"/>
    <mergeCell ref="P68:P73"/>
    <mergeCell ref="Q68:Q73"/>
    <mergeCell ref="A20:A25"/>
    <mergeCell ref="B20:B25"/>
    <mergeCell ref="C20:C25"/>
    <mergeCell ref="P20:P25"/>
    <mergeCell ref="Q20:Q25"/>
    <mergeCell ref="Q44:Q49"/>
    <mergeCell ref="A50:A55"/>
    <mergeCell ref="B50:B55"/>
    <mergeCell ref="C50:C55"/>
    <mergeCell ref="P50:P55"/>
    <mergeCell ref="Q50:Q55"/>
    <mergeCell ref="A56:A61"/>
    <mergeCell ref="B56:B61"/>
    <mergeCell ref="C56:C61"/>
    <mergeCell ref="P56:P61"/>
    <mergeCell ref="Q56:Q61"/>
    <mergeCell ref="A74:A79"/>
    <mergeCell ref="B74:B79"/>
    <mergeCell ref="C74:C79"/>
    <mergeCell ref="P74:P79"/>
    <mergeCell ref="Q74:Q79"/>
    <mergeCell ref="A26:A31"/>
    <mergeCell ref="B26:B31"/>
    <mergeCell ref="C26:C31"/>
    <mergeCell ref="P26:P31"/>
    <mergeCell ref="Q26:Q31"/>
    <mergeCell ref="A38:A43"/>
    <mergeCell ref="B38:B43"/>
    <mergeCell ref="C38:C43"/>
    <mergeCell ref="P38:P43"/>
    <mergeCell ref="Q38:Q43"/>
    <mergeCell ref="A62:A67"/>
    <mergeCell ref="B62:B67"/>
    <mergeCell ref="C62:C67"/>
    <mergeCell ref="P62:P67"/>
    <mergeCell ref="Q62:Q67"/>
    <mergeCell ref="A44:A49"/>
    <mergeCell ref="B44:B49"/>
    <mergeCell ref="C44:C49"/>
    <mergeCell ref="P44:P49"/>
    <mergeCell ref="A16:Q18"/>
    <mergeCell ref="A32:A37"/>
    <mergeCell ref="B32:B37"/>
    <mergeCell ref="C32:C37"/>
    <mergeCell ref="P32:P37"/>
    <mergeCell ref="Q32:Q37"/>
    <mergeCell ref="S11:S12"/>
    <mergeCell ref="D14:G15"/>
    <mergeCell ref="H14:J15"/>
    <mergeCell ref="K14:M15"/>
    <mergeCell ref="N14:O15"/>
    <mergeCell ref="P14:Q15"/>
    <mergeCell ref="R20:R25"/>
    <mergeCell ref="R26:R31"/>
    <mergeCell ref="R32:R37"/>
    <mergeCell ref="K10:M10"/>
    <mergeCell ref="N10:O10"/>
    <mergeCell ref="R10:R12"/>
    <mergeCell ref="D11:G13"/>
    <mergeCell ref="H11:J13"/>
    <mergeCell ref="K11:M13"/>
    <mergeCell ref="N11:O13"/>
    <mergeCell ref="P11:Q13"/>
    <mergeCell ref="A9:B9"/>
    <mergeCell ref="D9:G9"/>
    <mergeCell ref="H9:J9"/>
    <mergeCell ref="K9:M9"/>
    <mergeCell ref="N9:O9"/>
    <mergeCell ref="P9:Q10"/>
    <mergeCell ref="A10:B15"/>
    <mergeCell ref="C10:C15"/>
    <mergeCell ref="D10:G10"/>
    <mergeCell ref="H10:J10"/>
    <mergeCell ref="A8:B8"/>
    <mergeCell ref="D8:G8"/>
    <mergeCell ref="H8:J8"/>
    <mergeCell ref="K8:M8"/>
    <mergeCell ref="N8:O8"/>
    <mergeCell ref="P8:Q8"/>
    <mergeCell ref="A6:B6"/>
    <mergeCell ref="D6:G6"/>
    <mergeCell ref="H6:J6"/>
    <mergeCell ref="K6:M6"/>
    <mergeCell ref="N6:O6"/>
    <mergeCell ref="A1:S3"/>
    <mergeCell ref="T1:T7"/>
    <mergeCell ref="A4:B4"/>
    <mergeCell ref="D4:G4"/>
    <mergeCell ref="H4:J4"/>
    <mergeCell ref="K4:M4"/>
    <mergeCell ref="N4:O4"/>
    <mergeCell ref="P4:Q4"/>
    <mergeCell ref="S4:S5"/>
    <mergeCell ref="A5:B5"/>
    <mergeCell ref="S6:S7"/>
    <mergeCell ref="A7:B7"/>
    <mergeCell ref="D7:G7"/>
    <mergeCell ref="H7:J7"/>
    <mergeCell ref="K7:M7"/>
    <mergeCell ref="D5:G5"/>
    <mergeCell ref="H5:J5"/>
    <mergeCell ref="K5:M5"/>
    <mergeCell ref="N5:O5"/>
    <mergeCell ref="P5:Q6"/>
    <mergeCell ref="R5:R6"/>
    <mergeCell ref="N7:O7"/>
    <mergeCell ref="P7:Q7"/>
  </mergeCells>
  <pageMargins left="0.7" right="0.7" top="0.75" bottom="0.75" header="0.3" footer="0.3"/>
  <pageSetup paperSize="9" scale="2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T67"/>
  <sheetViews>
    <sheetView topLeftCell="A45" zoomScale="55" zoomScaleNormal="55" workbookViewId="0">
      <selection sqref="A1:S71"/>
    </sheetView>
  </sheetViews>
  <sheetFormatPr defaultRowHeight="14.4" x14ac:dyDescent="0.3"/>
  <cols>
    <col min="1" max="1" width="6.6640625" customWidth="1"/>
    <col min="2" max="2" width="24.109375" customWidth="1"/>
    <col min="3" max="3" width="32" customWidth="1"/>
    <col min="5" max="6" width="11.109375" bestFit="1" customWidth="1"/>
    <col min="7" max="7" width="10.77734375" customWidth="1"/>
    <col min="8" max="9" width="9.44140625" bestFit="1" customWidth="1"/>
    <col min="10" max="10" width="16.33203125" customWidth="1"/>
    <col min="11" max="11" width="9.6640625" customWidth="1"/>
    <col min="12" max="12" width="9.5546875" customWidth="1"/>
    <col min="13" max="13" width="9.6640625" customWidth="1"/>
    <col min="14" max="14" width="9.44140625" bestFit="1" customWidth="1"/>
    <col min="15" max="15" width="17.33203125" customWidth="1"/>
    <col min="16" max="16" width="26.44140625" customWidth="1"/>
    <col min="17" max="17" width="29.88671875" customWidth="1"/>
    <col min="18" max="18" width="31.6640625" customWidth="1"/>
    <col min="19" max="19" width="8.5546875" customWidth="1"/>
    <col min="20" max="20" width="29.109375" bestFit="1" customWidth="1"/>
  </cols>
  <sheetData>
    <row r="1" spans="1:20" ht="15" customHeight="1" x14ac:dyDescent="0.3">
      <c r="A1" s="67" t="s">
        <v>116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9"/>
      <c r="T1" s="75"/>
    </row>
    <row r="2" spans="1:20" ht="15" customHeight="1" x14ac:dyDescent="0.3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  <c r="T2" s="75"/>
    </row>
    <row r="3" spans="1:20" ht="15.75" customHeight="1" thickBot="1" x14ac:dyDescent="0.35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3"/>
      <c r="S3" s="74"/>
      <c r="T3" s="75"/>
    </row>
    <row r="4" spans="1:20" ht="53.4" customHeight="1" x14ac:dyDescent="0.45">
      <c r="A4" s="76"/>
      <c r="B4" s="76"/>
      <c r="C4" s="31"/>
      <c r="D4" s="77" t="s">
        <v>117</v>
      </c>
      <c r="E4" s="77"/>
      <c r="F4" s="77"/>
      <c r="G4" s="77"/>
      <c r="H4" s="77" t="s">
        <v>118</v>
      </c>
      <c r="I4" s="77"/>
      <c r="J4" s="77"/>
      <c r="K4" s="77" t="s">
        <v>119</v>
      </c>
      <c r="L4" s="77"/>
      <c r="M4" s="77"/>
      <c r="N4" s="77" t="s">
        <v>120</v>
      </c>
      <c r="O4" s="77"/>
      <c r="P4" s="78"/>
      <c r="Q4" s="78"/>
      <c r="R4" s="32"/>
      <c r="S4" s="79"/>
      <c r="T4" s="75"/>
    </row>
    <row r="5" spans="1:20" ht="63" customHeight="1" x14ac:dyDescent="0.3">
      <c r="A5" s="81"/>
      <c r="B5" s="81"/>
      <c r="C5" s="33"/>
      <c r="D5" s="78" t="s">
        <v>121</v>
      </c>
      <c r="E5" s="78"/>
      <c r="F5" s="78"/>
      <c r="G5" s="78"/>
      <c r="H5" s="132" t="s">
        <v>202</v>
      </c>
      <c r="I5" s="133"/>
      <c r="J5" s="134"/>
      <c r="K5" s="82">
        <v>2</v>
      </c>
      <c r="L5" s="82"/>
      <c r="M5" s="82"/>
      <c r="N5" s="66" t="s">
        <v>123</v>
      </c>
      <c r="O5" s="66"/>
      <c r="P5" s="65" t="s">
        <v>124</v>
      </c>
      <c r="Q5" s="65"/>
      <c r="R5" s="83"/>
      <c r="S5" s="80"/>
      <c r="T5" s="75"/>
    </row>
    <row r="6" spans="1:20" ht="51.6" customHeight="1" x14ac:dyDescent="0.3">
      <c r="A6" s="81" t="s">
        <v>125</v>
      </c>
      <c r="B6" s="81"/>
      <c r="C6" s="33" t="s">
        <v>126</v>
      </c>
      <c r="D6" s="78" t="s">
        <v>127</v>
      </c>
      <c r="E6" s="78"/>
      <c r="F6" s="78"/>
      <c r="G6" s="78"/>
      <c r="H6" s="85" t="s">
        <v>203</v>
      </c>
      <c r="I6" s="85"/>
      <c r="J6" s="85"/>
      <c r="K6" s="82">
        <v>1</v>
      </c>
      <c r="L6" s="82"/>
      <c r="M6" s="82"/>
      <c r="N6" s="66" t="s">
        <v>123</v>
      </c>
      <c r="O6" s="66"/>
      <c r="P6" s="65"/>
      <c r="Q6" s="65"/>
      <c r="R6" s="84"/>
      <c r="S6" s="64"/>
      <c r="T6" s="75"/>
    </row>
    <row r="7" spans="1:20" ht="69" customHeight="1" x14ac:dyDescent="0.3">
      <c r="A7" s="81" t="s">
        <v>129</v>
      </c>
      <c r="B7" s="81"/>
      <c r="C7" s="33" t="s">
        <v>174</v>
      </c>
      <c r="D7" s="78" t="s">
        <v>130</v>
      </c>
      <c r="E7" s="78"/>
      <c r="F7" s="78"/>
      <c r="G7" s="78"/>
      <c r="H7" s="85" t="s">
        <v>204</v>
      </c>
      <c r="I7" s="85"/>
      <c r="J7" s="85"/>
      <c r="K7" s="82">
        <v>1</v>
      </c>
      <c r="L7" s="82"/>
      <c r="M7" s="82"/>
      <c r="N7" s="66" t="s">
        <v>123</v>
      </c>
      <c r="O7" s="66"/>
      <c r="P7" s="65" t="s">
        <v>132</v>
      </c>
      <c r="Q7" s="65"/>
      <c r="R7" s="34"/>
      <c r="S7" s="64"/>
      <c r="T7" s="75"/>
    </row>
    <row r="8" spans="1:20" ht="68.25" customHeight="1" x14ac:dyDescent="0.3">
      <c r="A8" s="81" t="s">
        <v>133</v>
      </c>
      <c r="B8" s="81"/>
      <c r="C8" s="35" t="s">
        <v>246</v>
      </c>
      <c r="D8" s="78" t="s">
        <v>135</v>
      </c>
      <c r="E8" s="78"/>
      <c r="F8" s="78"/>
      <c r="G8" s="78"/>
      <c r="H8" s="85" t="s">
        <v>205</v>
      </c>
      <c r="I8" s="85"/>
      <c r="J8" s="85"/>
      <c r="K8" s="82">
        <v>2</v>
      </c>
      <c r="L8" s="82"/>
      <c r="M8" s="82"/>
      <c r="N8" s="66" t="s">
        <v>123</v>
      </c>
      <c r="O8" s="66"/>
      <c r="P8" s="65" t="s">
        <v>137</v>
      </c>
      <c r="Q8" s="65"/>
      <c r="R8" s="36"/>
      <c r="S8" s="37"/>
      <c r="T8" s="38"/>
    </row>
    <row r="9" spans="1:20" ht="60.6" customHeight="1" x14ac:dyDescent="0.3">
      <c r="A9" s="81" t="s">
        <v>138</v>
      </c>
      <c r="B9" s="81"/>
      <c r="C9" s="39" t="s">
        <v>139</v>
      </c>
      <c r="D9" s="78" t="s">
        <v>140</v>
      </c>
      <c r="E9" s="78"/>
      <c r="F9" s="78"/>
      <c r="G9" s="78"/>
      <c r="H9" s="132" t="s">
        <v>206</v>
      </c>
      <c r="I9" s="133"/>
      <c r="J9" s="134"/>
      <c r="K9" s="82">
        <v>1</v>
      </c>
      <c r="L9" s="82"/>
      <c r="M9" s="82"/>
      <c r="N9" s="66" t="s">
        <v>123</v>
      </c>
      <c r="O9" s="66"/>
      <c r="P9" s="110" t="s">
        <v>142</v>
      </c>
      <c r="Q9" s="110"/>
      <c r="R9" s="36"/>
      <c r="S9" s="37"/>
      <c r="T9" s="40"/>
    </row>
    <row r="10" spans="1:20" ht="20.25" customHeight="1" x14ac:dyDescent="0.3">
      <c r="A10" s="86"/>
      <c r="B10" s="87"/>
      <c r="C10" s="92"/>
      <c r="D10" s="78"/>
      <c r="E10" s="78"/>
      <c r="F10" s="78"/>
      <c r="G10" s="78"/>
      <c r="H10" s="82"/>
      <c r="I10" s="82"/>
      <c r="J10" s="82"/>
      <c r="K10" s="82"/>
      <c r="L10" s="82"/>
      <c r="M10" s="82"/>
      <c r="N10" s="66"/>
      <c r="O10" s="66"/>
      <c r="P10" s="110"/>
      <c r="Q10" s="110"/>
      <c r="R10" s="102"/>
      <c r="S10" s="41"/>
      <c r="T10" s="40"/>
    </row>
    <row r="11" spans="1:20" ht="21" customHeight="1" x14ac:dyDescent="0.3">
      <c r="A11" s="88"/>
      <c r="B11" s="89"/>
      <c r="C11" s="93"/>
      <c r="D11" s="78" t="s">
        <v>143</v>
      </c>
      <c r="E11" s="78"/>
      <c r="F11" s="78"/>
      <c r="G11" s="78"/>
      <c r="H11" s="135" t="s">
        <v>205</v>
      </c>
      <c r="I11" s="136"/>
      <c r="J11" s="137"/>
      <c r="K11" s="82">
        <v>2</v>
      </c>
      <c r="L11" s="82"/>
      <c r="M11" s="82"/>
      <c r="N11" s="66" t="s">
        <v>123</v>
      </c>
      <c r="O11" s="66"/>
      <c r="P11" s="104"/>
      <c r="Q11" s="105"/>
      <c r="R11" s="83"/>
      <c r="S11" s="95"/>
      <c r="T11" s="40"/>
    </row>
    <row r="12" spans="1:20" ht="21" customHeight="1" x14ac:dyDescent="0.3">
      <c r="A12" s="88"/>
      <c r="B12" s="89"/>
      <c r="C12" s="93"/>
      <c r="D12" s="78"/>
      <c r="E12" s="78"/>
      <c r="F12" s="78"/>
      <c r="G12" s="78"/>
      <c r="H12" s="138"/>
      <c r="I12" s="139"/>
      <c r="J12" s="140"/>
      <c r="K12" s="82"/>
      <c r="L12" s="82"/>
      <c r="M12" s="82"/>
      <c r="N12" s="66"/>
      <c r="O12" s="66"/>
      <c r="P12" s="106"/>
      <c r="Q12" s="107"/>
      <c r="R12" s="84"/>
      <c r="S12" s="95"/>
      <c r="T12" s="38"/>
    </row>
    <row r="13" spans="1:20" ht="23.4" customHeight="1" x14ac:dyDescent="0.3">
      <c r="A13" s="88"/>
      <c r="B13" s="89"/>
      <c r="C13" s="93"/>
      <c r="D13" s="78"/>
      <c r="E13" s="78"/>
      <c r="F13" s="78"/>
      <c r="G13" s="78"/>
      <c r="H13" s="141"/>
      <c r="I13" s="142"/>
      <c r="J13" s="143"/>
      <c r="K13" s="82"/>
      <c r="L13" s="82"/>
      <c r="M13" s="82"/>
      <c r="N13" s="66"/>
      <c r="O13" s="66"/>
      <c r="P13" s="108"/>
      <c r="Q13" s="109"/>
      <c r="R13" s="42"/>
      <c r="S13" s="43"/>
      <c r="T13" s="38"/>
    </row>
    <row r="14" spans="1:20" ht="23.4" customHeight="1" x14ac:dyDescent="0.3">
      <c r="A14" s="88"/>
      <c r="B14" s="89"/>
      <c r="C14" s="93"/>
      <c r="D14" s="78" t="s">
        <v>144</v>
      </c>
      <c r="E14" s="78"/>
      <c r="F14" s="78"/>
      <c r="G14" s="78"/>
      <c r="H14" s="96" t="s">
        <v>207</v>
      </c>
      <c r="I14" s="96"/>
      <c r="J14" s="96"/>
      <c r="K14" s="97">
        <v>3</v>
      </c>
      <c r="L14" s="97"/>
      <c r="M14" s="97"/>
      <c r="N14" s="66" t="s">
        <v>123</v>
      </c>
      <c r="O14" s="66"/>
      <c r="P14" s="98"/>
      <c r="Q14" s="99"/>
    </row>
    <row r="15" spans="1:20" ht="23.4" customHeight="1" x14ac:dyDescent="0.3">
      <c r="A15" s="90"/>
      <c r="B15" s="91"/>
      <c r="C15" s="94"/>
      <c r="D15" s="78"/>
      <c r="E15" s="78"/>
      <c r="F15" s="78"/>
      <c r="G15" s="78"/>
      <c r="H15" s="96"/>
      <c r="I15" s="96"/>
      <c r="J15" s="96"/>
      <c r="K15" s="97"/>
      <c r="L15" s="97"/>
      <c r="M15" s="97"/>
      <c r="N15" s="66"/>
      <c r="O15" s="66"/>
      <c r="P15" s="100"/>
      <c r="Q15" s="101"/>
    </row>
    <row r="16" spans="1:20" ht="15" customHeight="1" x14ac:dyDescent="0.3">
      <c r="A16" s="111" t="s">
        <v>146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44"/>
      <c r="S16" s="44"/>
      <c r="T16" s="44"/>
    </row>
    <row r="17" spans="1:20" ht="15" customHeight="1" x14ac:dyDescent="0.3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44"/>
      <c r="S17" s="44"/>
      <c r="T17" s="44"/>
    </row>
    <row r="18" spans="1:20" ht="15.75" customHeight="1" thickBot="1" x14ac:dyDescent="0.3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45"/>
      <c r="S18" s="45"/>
      <c r="T18" s="45"/>
    </row>
    <row r="19" spans="1:20" ht="46.2" thickBot="1" x14ac:dyDescent="0.35">
      <c r="A19" s="46" t="s">
        <v>147</v>
      </c>
      <c r="B19" s="47" t="s">
        <v>148</v>
      </c>
      <c r="C19" s="47" t="s">
        <v>149</v>
      </c>
      <c r="D19" s="48"/>
      <c r="E19" s="49">
        <v>1</v>
      </c>
      <c r="F19" s="49">
        <v>2</v>
      </c>
      <c r="G19" s="49">
        <v>3</v>
      </c>
      <c r="H19" s="49">
        <v>4</v>
      </c>
      <c r="I19" s="49">
        <v>5</v>
      </c>
      <c r="J19" s="49">
        <v>6</v>
      </c>
      <c r="K19" s="49">
        <v>7</v>
      </c>
      <c r="L19" s="49">
        <v>8</v>
      </c>
      <c r="M19" s="49">
        <v>9</v>
      </c>
      <c r="N19" s="49">
        <v>10</v>
      </c>
      <c r="O19" s="49" t="s">
        <v>150</v>
      </c>
      <c r="P19" s="49" t="s">
        <v>151</v>
      </c>
      <c r="Q19" s="50" t="s">
        <v>152</v>
      </c>
      <c r="R19" s="51"/>
      <c r="S19" s="52"/>
      <c r="T19" s="52"/>
    </row>
    <row r="20" spans="1:20" ht="22.8" x14ac:dyDescent="0.3">
      <c r="A20" s="113">
        <v>17</v>
      </c>
      <c r="B20" s="131" t="s">
        <v>244</v>
      </c>
      <c r="C20" s="116" t="s">
        <v>160</v>
      </c>
      <c r="D20" s="53" t="s">
        <v>153</v>
      </c>
      <c r="E20" s="54">
        <v>7</v>
      </c>
      <c r="F20" s="54">
        <v>7</v>
      </c>
      <c r="G20" s="54">
        <v>7</v>
      </c>
      <c r="H20" s="54">
        <v>7</v>
      </c>
      <c r="I20" s="54">
        <v>7</v>
      </c>
      <c r="J20" s="54">
        <v>7</v>
      </c>
      <c r="K20" s="54">
        <v>7</v>
      </c>
      <c r="L20" s="54">
        <v>7</v>
      </c>
      <c r="M20" s="54">
        <v>7</v>
      </c>
      <c r="N20" s="54">
        <v>8</v>
      </c>
      <c r="O20" s="54">
        <f t="shared" ref="O20:O67" si="0">SUM(E20:N20)</f>
        <v>71</v>
      </c>
      <c r="P20" s="119">
        <v>211.5</v>
      </c>
      <c r="Q20" s="122">
        <v>1</v>
      </c>
    </row>
    <row r="21" spans="1:20" ht="22.8" x14ac:dyDescent="0.3">
      <c r="A21" s="114"/>
      <c r="B21" s="117"/>
      <c r="C21" s="117"/>
      <c r="D21" s="53" t="s">
        <v>154</v>
      </c>
      <c r="E21" s="54">
        <v>8</v>
      </c>
      <c r="F21" s="54">
        <v>7.5</v>
      </c>
      <c r="G21" s="54">
        <v>7</v>
      </c>
      <c r="H21" s="54">
        <v>7.5</v>
      </c>
      <c r="I21" s="54">
        <v>7.5</v>
      </c>
      <c r="J21" s="54">
        <v>7.5</v>
      </c>
      <c r="K21" s="54">
        <v>7</v>
      </c>
      <c r="L21" s="54">
        <v>7.5</v>
      </c>
      <c r="M21" s="54">
        <v>7</v>
      </c>
      <c r="N21" s="54">
        <v>7.5</v>
      </c>
      <c r="O21" s="54">
        <f t="shared" si="0"/>
        <v>74</v>
      </c>
      <c r="P21" s="120"/>
      <c r="Q21" s="123"/>
    </row>
    <row r="22" spans="1:20" ht="22.8" x14ac:dyDescent="0.3">
      <c r="A22" s="114"/>
      <c r="B22" s="117"/>
      <c r="C22" s="117"/>
      <c r="D22" s="53" t="s">
        <v>155</v>
      </c>
      <c r="E22" s="54">
        <v>6.5</v>
      </c>
      <c r="F22" s="54">
        <v>6</v>
      </c>
      <c r="G22" s="54">
        <v>7</v>
      </c>
      <c r="H22" s="54">
        <v>6.5</v>
      </c>
      <c r="I22" s="54">
        <v>7</v>
      </c>
      <c r="J22" s="54">
        <v>6.5</v>
      </c>
      <c r="K22" s="54">
        <v>7</v>
      </c>
      <c r="L22" s="54">
        <v>7</v>
      </c>
      <c r="M22" s="54">
        <v>6.5</v>
      </c>
      <c r="N22" s="54">
        <v>7</v>
      </c>
      <c r="O22" s="54">
        <f t="shared" si="0"/>
        <v>67</v>
      </c>
      <c r="P22" s="120"/>
      <c r="Q22" s="123"/>
    </row>
    <row r="23" spans="1:20" ht="22.8" x14ac:dyDescent="0.3">
      <c r="A23" s="114"/>
      <c r="B23" s="117"/>
      <c r="C23" s="117"/>
      <c r="D23" s="53" t="s">
        <v>156</v>
      </c>
      <c r="E23" s="54">
        <v>5.5</v>
      </c>
      <c r="F23" s="54">
        <v>5.5</v>
      </c>
      <c r="G23" s="54">
        <v>6</v>
      </c>
      <c r="H23" s="54">
        <v>6.5</v>
      </c>
      <c r="I23" s="54">
        <v>5.5</v>
      </c>
      <c r="J23" s="54">
        <v>6</v>
      </c>
      <c r="K23" s="54">
        <v>6.5</v>
      </c>
      <c r="L23" s="54">
        <v>6.5</v>
      </c>
      <c r="M23" s="54">
        <v>6.5</v>
      </c>
      <c r="N23" s="54">
        <v>6.5</v>
      </c>
      <c r="O23" s="54">
        <f t="shared" si="0"/>
        <v>61</v>
      </c>
      <c r="P23" s="120"/>
      <c r="Q23" s="123"/>
    </row>
    <row r="24" spans="1:20" ht="22.8" x14ac:dyDescent="0.3">
      <c r="A24" s="114"/>
      <c r="B24" s="117"/>
      <c r="C24" s="117"/>
      <c r="D24" s="53" t="s">
        <v>157</v>
      </c>
      <c r="E24" s="54">
        <v>7.5</v>
      </c>
      <c r="F24" s="54">
        <v>7.5</v>
      </c>
      <c r="G24" s="54">
        <v>7</v>
      </c>
      <c r="H24" s="54">
        <v>7</v>
      </c>
      <c r="I24" s="54">
        <v>7</v>
      </c>
      <c r="J24" s="54">
        <v>7</v>
      </c>
      <c r="K24" s="54">
        <v>7.5</v>
      </c>
      <c r="L24" s="54">
        <v>7.5</v>
      </c>
      <c r="M24" s="54">
        <v>7.5</v>
      </c>
      <c r="N24" s="54">
        <v>8</v>
      </c>
      <c r="O24" s="54">
        <f t="shared" si="0"/>
        <v>73.5</v>
      </c>
      <c r="P24" s="120"/>
      <c r="Q24" s="123"/>
    </row>
    <row r="25" spans="1:20" ht="23.4" thickBot="1" x14ac:dyDescent="0.35">
      <c r="A25" s="115"/>
      <c r="B25" s="118"/>
      <c r="C25" s="118"/>
      <c r="D25" s="56" t="s">
        <v>158</v>
      </c>
      <c r="E25" s="57"/>
      <c r="F25" s="58"/>
      <c r="G25" s="57"/>
      <c r="H25" s="58"/>
      <c r="I25" s="57"/>
      <c r="J25" s="58"/>
      <c r="K25" s="58"/>
      <c r="L25" s="58"/>
      <c r="M25" s="58"/>
      <c r="N25" s="57"/>
      <c r="O25" s="54">
        <f t="shared" si="0"/>
        <v>0</v>
      </c>
      <c r="P25" s="121"/>
      <c r="Q25" s="124"/>
    </row>
    <row r="26" spans="1:20" ht="22.8" customHeight="1" x14ac:dyDescent="0.3">
      <c r="A26" s="113">
        <v>7</v>
      </c>
      <c r="B26" s="116" t="s">
        <v>239</v>
      </c>
      <c r="C26" s="116" t="s">
        <v>160</v>
      </c>
      <c r="D26" s="53" t="s">
        <v>153</v>
      </c>
      <c r="E26" s="54">
        <v>7.5</v>
      </c>
      <c r="F26" s="54">
        <v>7.5</v>
      </c>
      <c r="G26" s="54">
        <v>7</v>
      </c>
      <c r="H26" s="54">
        <v>7.5</v>
      </c>
      <c r="I26" s="54">
        <v>7</v>
      </c>
      <c r="J26" s="54">
        <v>8</v>
      </c>
      <c r="K26" s="54">
        <v>7</v>
      </c>
      <c r="L26" s="54">
        <v>7.5</v>
      </c>
      <c r="M26" s="54">
        <v>7</v>
      </c>
      <c r="N26" s="54">
        <v>7</v>
      </c>
      <c r="O26" s="54">
        <f t="shared" si="0"/>
        <v>73</v>
      </c>
      <c r="P26" s="119">
        <v>208.5</v>
      </c>
      <c r="Q26" s="122">
        <v>2</v>
      </c>
    </row>
    <row r="27" spans="1:20" ht="22.8" x14ac:dyDescent="0.3">
      <c r="A27" s="114"/>
      <c r="B27" s="117"/>
      <c r="C27" s="117"/>
      <c r="D27" s="53" t="s">
        <v>154</v>
      </c>
      <c r="E27" s="54">
        <v>7</v>
      </c>
      <c r="F27" s="54">
        <v>6.5</v>
      </c>
      <c r="G27" s="54">
        <v>6.5</v>
      </c>
      <c r="H27" s="54">
        <v>6.5</v>
      </c>
      <c r="I27" s="54">
        <v>6.5</v>
      </c>
      <c r="J27" s="54">
        <v>6.5</v>
      </c>
      <c r="K27" s="54">
        <v>7</v>
      </c>
      <c r="L27" s="54">
        <v>6.5</v>
      </c>
      <c r="M27" s="54">
        <v>6.5</v>
      </c>
      <c r="N27" s="54">
        <v>7</v>
      </c>
      <c r="O27" s="54">
        <f t="shared" si="0"/>
        <v>66.5</v>
      </c>
      <c r="P27" s="120"/>
      <c r="Q27" s="123"/>
    </row>
    <row r="28" spans="1:20" ht="22.8" x14ac:dyDescent="0.3">
      <c r="A28" s="114"/>
      <c r="B28" s="117"/>
      <c r="C28" s="117"/>
      <c r="D28" s="53" t="s">
        <v>155</v>
      </c>
      <c r="E28" s="54">
        <v>7.5</v>
      </c>
      <c r="F28" s="54">
        <v>7.5</v>
      </c>
      <c r="G28" s="54">
        <v>7</v>
      </c>
      <c r="H28" s="54">
        <v>7</v>
      </c>
      <c r="I28" s="54">
        <v>7</v>
      </c>
      <c r="J28" s="54">
        <v>7</v>
      </c>
      <c r="K28" s="54">
        <v>7.5</v>
      </c>
      <c r="L28" s="54">
        <v>7</v>
      </c>
      <c r="M28" s="54">
        <v>7</v>
      </c>
      <c r="N28" s="54">
        <v>7.5</v>
      </c>
      <c r="O28" s="54">
        <f t="shared" si="0"/>
        <v>72</v>
      </c>
      <c r="P28" s="120"/>
      <c r="Q28" s="123"/>
    </row>
    <row r="29" spans="1:20" ht="22.8" x14ac:dyDescent="0.3">
      <c r="A29" s="114"/>
      <c r="B29" s="117"/>
      <c r="C29" s="117"/>
      <c r="D29" s="53" t="s">
        <v>156</v>
      </c>
      <c r="E29" s="54">
        <v>7</v>
      </c>
      <c r="F29" s="54">
        <v>7</v>
      </c>
      <c r="G29" s="54">
        <v>7</v>
      </c>
      <c r="H29" s="54">
        <v>7</v>
      </c>
      <c r="I29" s="54">
        <v>7</v>
      </c>
      <c r="J29" s="54">
        <v>6.5</v>
      </c>
      <c r="K29" s="54">
        <v>6.5</v>
      </c>
      <c r="L29" s="54">
        <v>6.5</v>
      </c>
      <c r="M29" s="54">
        <v>7</v>
      </c>
      <c r="N29" s="54">
        <v>6.5</v>
      </c>
      <c r="O29" s="54">
        <f t="shared" si="0"/>
        <v>68</v>
      </c>
      <c r="P29" s="120"/>
      <c r="Q29" s="123"/>
    </row>
    <row r="30" spans="1:20" ht="22.8" x14ac:dyDescent="0.3">
      <c r="A30" s="114"/>
      <c r="B30" s="117"/>
      <c r="C30" s="117"/>
      <c r="D30" s="53" t="s">
        <v>157</v>
      </c>
      <c r="E30" s="54">
        <v>6.5</v>
      </c>
      <c r="F30" s="54">
        <v>6.5</v>
      </c>
      <c r="G30" s="54">
        <v>6.5</v>
      </c>
      <c r="H30" s="54">
        <v>7.5</v>
      </c>
      <c r="I30" s="54">
        <v>7</v>
      </c>
      <c r="J30" s="54">
        <v>7.5</v>
      </c>
      <c r="K30" s="54">
        <v>7</v>
      </c>
      <c r="L30" s="54">
        <v>7</v>
      </c>
      <c r="M30" s="54">
        <v>6.5</v>
      </c>
      <c r="N30" s="54">
        <v>6.5</v>
      </c>
      <c r="O30" s="54">
        <f t="shared" si="0"/>
        <v>68.5</v>
      </c>
      <c r="P30" s="120"/>
      <c r="Q30" s="123"/>
    </row>
    <row r="31" spans="1:20" ht="23.4" thickBot="1" x14ac:dyDescent="0.35">
      <c r="A31" s="115"/>
      <c r="B31" s="118"/>
      <c r="C31" s="118"/>
      <c r="D31" s="56" t="s">
        <v>158</v>
      </c>
      <c r="E31" s="57"/>
      <c r="F31" s="58"/>
      <c r="G31" s="57"/>
      <c r="H31" s="58"/>
      <c r="I31" s="57"/>
      <c r="J31" s="58"/>
      <c r="K31" s="58"/>
      <c r="L31" s="58"/>
      <c r="M31" s="58"/>
      <c r="N31" s="57"/>
      <c r="O31" s="54">
        <f t="shared" si="0"/>
        <v>0</v>
      </c>
      <c r="P31" s="121"/>
      <c r="Q31" s="124"/>
    </row>
    <row r="32" spans="1:20" ht="22.8" x14ac:dyDescent="0.3">
      <c r="A32" s="113">
        <v>5</v>
      </c>
      <c r="B32" s="131" t="s">
        <v>238</v>
      </c>
      <c r="C32" s="116" t="s">
        <v>160</v>
      </c>
      <c r="D32" s="53" t="s">
        <v>153</v>
      </c>
      <c r="E32" s="54">
        <v>6.5</v>
      </c>
      <c r="F32" s="54">
        <v>6.5</v>
      </c>
      <c r="G32" s="54">
        <v>6.5</v>
      </c>
      <c r="H32" s="54">
        <v>7</v>
      </c>
      <c r="I32" s="54">
        <v>7</v>
      </c>
      <c r="J32" s="54">
        <v>7</v>
      </c>
      <c r="K32" s="54">
        <v>7</v>
      </c>
      <c r="L32" s="54">
        <v>7</v>
      </c>
      <c r="M32" s="54">
        <v>6.5</v>
      </c>
      <c r="N32" s="54">
        <v>6.5</v>
      </c>
      <c r="O32" s="54">
        <f t="shared" si="0"/>
        <v>67.5</v>
      </c>
      <c r="P32" s="119">
        <v>205</v>
      </c>
      <c r="Q32" s="122">
        <v>3</v>
      </c>
    </row>
    <row r="33" spans="1:17" ht="21.75" customHeight="1" x14ac:dyDescent="0.3">
      <c r="A33" s="114"/>
      <c r="B33" s="117"/>
      <c r="C33" s="117"/>
      <c r="D33" s="53" t="s">
        <v>154</v>
      </c>
      <c r="E33" s="54">
        <v>7.5</v>
      </c>
      <c r="F33" s="54">
        <v>7</v>
      </c>
      <c r="G33" s="54">
        <v>7</v>
      </c>
      <c r="H33" s="54">
        <v>6.5</v>
      </c>
      <c r="I33" s="54">
        <v>6.5</v>
      </c>
      <c r="J33" s="54">
        <v>7</v>
      </c>
      <c r="K33" s="54">
        <v>7</v>
      </c>
      <c r="L33" s="54">
        <v>7</v>
      </c>
      <c r="M33" s="54">
        <v>7</v>
      </c>
      <c r="N33" s="54">
        <v>7.5</v>
      </c>
      <c r="O33" s="54">
        <f t="shared" si="0"/>
        <v>70</v>
      </c>
      <c r="P33" s="120"/>
      <c r="Q33" s="123"/>
    </row>
    <row r="34" spans="1:17" ht="22.8" x14ac:dyDescent="0.3">
      <c r="A34" s="114"/>
      <c r="B34" s="117"/>
      <c r="C34" s="117"/>
      <c r="D34" s="53" t="s">
        <v>155</v>
      </c>
      <c r="E34" s="54">
        <v>7.5</v>
      </c>
      <c r="F34" s="54">
        <v>7.5</v>
      </c>
      <c r="G34" s="54">
        <v>7.5</v>
      </c>
      <c r="H34" s="54">
        <v>7.5</v>
      </c>
      <c r="I34" s="54">
        <v>7.5</v>
      </c>
      <c r="J34" s="54">
        <v>7</v>
      </c>
      <c r="K34" s="54">
        <v>7.5</v>
      </c>
      <c r="L34" s="54">
        <v>7</v>
      </c>
      <c r="M34" s="54">
        <v>7.5</v>
      </c>
      <c r="N34" s="54">
        <v>8</v>
      </c>
      <c r="O34" s="54">
        <f t="shared" si="0"/>
        <v>74.5</v>
      </c>
      <c r="P34" s="120"/>
      <c r="Q34" s="123"/>
    </row>
    <row r="35" spans="1:17" ht="22.8" x14ac:dyDescent="0.3">
      <c r="A35" s="114"/>
      <c r="B35" s="117"/>
      <c r="C35" s="117"/>
      <c r="D35" s="53" t="s">
        <v>156</v>
      </c>
      <c r="E35" s="54">
        <v>6.5</v>
      </c>
      <c r="F35" s="54">
        <v>6.5</v>
      </c>
      <c r="G35" s="54">
        <v>7</v>
      </c>
      <c r="H35" s="54">
        <v>6.5</v>
      </c>
      <c r="I35" s="54">
        <v>6.5</v>
      </c>
      <c r="J35" s="54">
        <v>7</v>
      </c>
      <c r="K35" s="54">
        <v>7</v>
      </c>
      <c r="L35" s="54">
        <v>7</v>
      </c>
      <c r="M35" s="54">
        <v>6.5</v>
      </c>
      <c r="N35" s="54">
        <v>7</v>
      </c>
      <c r="O35" s="54">
        <f t="shared" si="0"/>
        <v>67.5</v>
      </c>
      <c r="P35" s="120"/>
      <c r="Q35" s="123"/>
    </row>
    <row r="36" spans="1:17" ht="22.8" x14ac:dyDescent="0.3">
      <c r="A36" s="114"/>
      <c r="B36" s="117"/>
      <c r="C36" s="117"/>
      <c r="D36" s="53" t="s">
        <v>157</v>
      </c>
      <c r="E36" s="54">
        <v>6.5</v>
      </c>
      <c r="F36" s="54">
        <v>6.5</v>
      </c>
      <c r="G36" s="54">
        <v>6.5</v>
      </c>
      <c r="H36" s="54">
        <v>6</v>
      </c>
      <c r="I36" s="54">
        <v>6</v>
      </c>
      <c r="J36" s="54">
        <v>6</v>
      </c>
      <c r="K36" s="54">
        <v>6</v>
      </c>
      <c r="L36" s="54">
        <v>6</v>
      </c>
      <c r="M36" s="54">
        <v>6</v>
      </c>
      <c r="N36" s="54">
        <v>6</v>
      </c>
      <c r="O36" s="54">
        <f t="shared" si="0"/>
        <v>61.5</v>
      </c>
      <c r="P36" s="120"/>
      <c r="Q36" s="123"/>
    </row>
    <row r="37" spans="1:17" ht="23.4" thickBot="1" x14ac:dyDescent="0.35">
      <c r="A37" s="115"/>
      <c r="B37" s="118"/>
      <c r="C37" s="118"/>
      <c r="D37" s="56" t="s">
        <v>158</v>
      </c>
      <c r="E37" s="57"/>
      <c r="F37" s="58"/>
      <c r="G37" s="57"/>
      <c r="H37" s="58"/>
      <c r="I37" s="57"/>
      <c r="J37" s="58"/>
      <c r="K37" s="58"/>
      <c r="L37" s="58"/>
      <c r="M37" s="58"/>
      <c r="N37" s="57"/>
      <c r="O37" s="54">
        <f t="shared" si="0"/>
        <v>0</v>
      </c>
      <c r="P37" s="121"/>
      <c r="Q37" s="124"/>
    </row>
    <row r="38" spans="1:17" ht="22.8" customHeight="1" x14ac:dyDescent="0.3">
      <c r="A38" s="113">
        <v>13</v>
      </c>
      <c r="B38" s="119" t="s">
        <v>242</v>
      </c>
      <c r="C38" s="116" t="s">
        <v>243</v>
      </c>
      <c r="D38" s="53" t="s">
        <v>153</v>
      </c>
      <c r="E38" s="54">
        <v>6</v>
      </c>
      <c r="F38" s="54">
        <v>6</v>
      </c>
      <c r="G38" s="54">
        <v>6</v>
      </c>
      <c r="H38" s="54">
        <v>6</v>
      </c>
      <c r="I38" s="54">
        <v>6.5</v>
      </c>
      <c r="J38" s="54">
        <v>5.5</v>
      </c>
      <c r="K38" s="54">
        <v>6</v>
      </c>
      <c r="L38" s="54">
        <v>6</v>
      </c>
      <c r="M38" s="54">
        <v>6</v>
      </c>
      <c r="N38" s="54">
        <v>6.5</v>
      </c>
      <c r="O38" s="54">
        <f t="shared" si="0"/>
        <v>60.5</v>
      </c>
      <c r="P38" s="119">
        <v>194</v>
      </c>
      <c r="Q38" s="122">
        <v>4</v>
      </c>
    </row>
    <row r="39" spans="1:17" ht="22.8" x14ac:dyDescent="0.3">
      <c r="A39" s="114"/>
      <c r="B39" s="120"/>
      <c r="C39" s="117"/>
      <c r="D39" s="53" t="s">
        <v>154</v>
      </c>
      <c r="E39" s="54">
        <v>6.5</v>
      </c>
      <c r="F39" s="54">
        <v>7</v>
      </c>
      <c r="G39" s="54">
        <v>6.5</v>
      </c>
      <c r="H39" s="54">
        <v>6</v>
      </c>
      <c r="I39" s="54">
        <v>6</v>
      </c>
      <c r="J39" s="54">
        <v>6.5</v>
      </c>
      <c r="K39" s="54">
        <v>7</v>
      </c>
      <c r="L39" s="54">
        <v>7.5</v>
      </c>
      <c r="M39" s="54">
        <v>7</v>
      </c>
      <c r="N39" s="54">
        <v>7.5</v>
      </c>
      <c r="O39" s="54">
        <f t="shared" si="0"/>
        <v>67.5</v>
      </c>
      <c r="P39" s="120"/>
      <c r="Q39" s="123"/>
    </row>
    <row r="40" spans="1:17" ht="22.8" x14ac:dyDescent="0.3">
      <c r="A40" s="114"/>
      <c r="B40" s="120"/>
      <c r="C40" s="117"/>
      <c r="D40" s="53" t="s">
        <v>155</v>
      </c>
      <c r="E40" s="54">
        <v>6.5</v>
      </c>
      <c r="F40" s="54">
        <v>6.5</v>
      </c>
      <c r="G40" s="54">
        <v>7</v>
      </c>
      <c r="H40" s="54">
        <v>7</v>
      </c>
      <c r="I40" s="54">
        <v>6.5</v>
      </c>
      <c r="J40" s="54">
        <v>7</v>
      </c>
      <c r="K40" s="54">
        <v>6.5</v>
      </c>
      <c r="L40" s="54">
        <v>6.5</v>
      </c>
      <c r="M40" s="54">
        <v>6.5</v>
      </c>
      <c r="N40" s="54">
        <v>7</v>
      </c>
      <c r="O40" s="54">
        <f t="shared" si="0"/>
        <v>67</v>
      </c>
      <c r="P40" s="120"/>
      <c r="Q40" s="123"/>
    </row>
    <row r="41" spans="1:17" ht="22.8" x14ac:dyDescent="0.3">
      <c r="A41" s="114"/>
      <c r="B41" s="120"/>
      <c r="C41" s="117"/>
      <c r="D41" s="53" t="s">
        <v>156</v>
      </c>
      <c r="E41" s="54">
        <v>6</v>
      </c>
      <c r="F41" s="54">
        <v>5.5</v>
      </c>
      <c r="G41" s="54">
        <v>5.5</v>
      </c>
      <c r="H41" s="54">
        <v>5.5</v>
      </c>
      <c r="I41" s="54">
        <v>5.5</v>
      </c>
      <c r="J41" s="54">
        <v>5.5</v>
      </c>
      <c r="K41" s="54">
        <v>5.5</v>
      </c>
      <c r="L41" s="54">
        <v>6</v>
      </c>
      <c r="M41" s="54">
        <v>5.5</v>
      </c>
      <c r="N41" s="54">
        <v>6</v>
      </c>
      <c r="O41" s="54">
        <f t="shared" si="0"/>
        <v>56.5</v>
      </c>
      <c r="P41" s="120"/>
      <c r="Q41" s="123"/>
    </row>
    <row r="42" spans="1:17" ht="22.8" x14ac:dyDescent="0.3">
      <c r="A42" s="114"/>
      <c r="B42" s="120"/>
      <c r="C42" s="117"/>
      <c r="D42" s="53" t="s">
        <v>157</v>
      </c>
      <c r="E42" s="54">
        <v>6.5</v>
      </c>
      <c r="F42" s="54">
        <v>7</v>
      </c>
      <c r="G42" s="54">
        <v>7</v>
      </c>
      <c r="H42" s="54">
        <v>6.5</v>
      </c>
      <c r="I42" s="54">
        <v>6.5</v>
      </c>
      <c r="J42" s="54">
        <v>7</v>
      </c>
      <c r="K42" s="54">
        <v>7</v>
      </c>
      <c r="L42" s="54">
        <v>6.5</v>
      </c>
      <c r="M42" s="54">
        <v>6.5</v>
      </c>
      <c r="N42" s="54">
        <v>6</v>
      </c>
      <c r="O42" s="54">
        <f t="shared" si="0"/>
        <v>66.5</v>
      </c>
      <c r="P42" s="120"/>
      <c r="Q42" s="123"/>
    </row>
    <row r="43" spans="1:17" ht="23.4" thickBot="1" x14ac:dyDescent="0.35">
      <c r="A43" s="115"/>
      <c r="B43" s="121"/>
      <c r="C43" s="118"/>
      <c r="D43" s="56" t="s">
        <v>158</v>
      </c>
      <c r="E43" s="57"/>
      <c r="F43" s="58"/>
      <c r="G43" s="57"/>
      <c r="H43" s="58"/>
      <c r="I43" s="57"/>
      <c r="J43" s="58"/>
      <c r="K43" s="58"/>
      <c r="L43" s="58"/>
      <c r="M43" s="58"/>
      <c r="N43" s="57"/>
      <c r="O43" s="54">
        <f t="shared" si="0"/>
        <v>0</v>
      </c>
      <c r="P43" s="121"/>
      <c r="Q43" s="124"/>
    </row>
    <row r="44" spans="1:17" ht="22.95" customHeight="1" x14ac:dyDescent="0.3">
      <c r="A44" s="113">
        <v>11</v>
      </c>
      <c r="B44" s="131" t="s">
        <v>241</v>
      </c>
      <c r="C44" s="116" t="s">
        <v>160</v>
      </c>
      <c r="D44" s="53" t="s">
        <v>153</v>
      </c>
      <c r="E44" s="54">
        <v>6</v>
      </c>
      <c r="F44" s="54">
        <v>6</v>
      </c>
      <c r="G44" s="54">
        <v>6</v>
      </c>
      <c r="H44" s="54">
        <v>6</v>
      </c>
      <c r="I44" s="54">
        <v>6</v>
      </c>
      <c r="J44" s="54">
        <v>6</v>
      </c>
      <c r="K44" s="54">
        <v>6</v>
      </c>
      <c r="L44" s="54">
        <v>5.5</v>
      </c>
      <c r="M44" s="54">
        <v>6</v>
      </c>
      <c r="N44" s="54">
        <v>6.5</v>
      </c>
      <c r="O44" s="54">
        <f t="shared" si="0"/>
        <v>60</v>
      </c>
      <c r="P44" s="119">
        <v>188.5</v>
      </c>
      <c r="Q44" s="122">
        <v>5</v>
      </c>
    </row>
    <row r="45" spans="1:17" ht="22.8" x14ac:dyDescent="0.3">
      <c r="A45" s="114"/>
      <c r="B45" s="117"/>
      <c r="C45" s="117"/>
      <c r="D45" s="53" t="s">
        <v>154</v>
      </c>
      <c r="E45" s="54">
        <v>6.5</v>
      </c>
      <c r="F45" s="54">
        <v>6</v>
      </c>
      <c r="G45" s="54">
        <v>6</v>
      </c>
      <c r="H45" s="54">
        <v>5.5</v>
      </c>
      <c r="I45" s="54">
        <v>5.5</v>
      </c>
      <c r="J45" s="54">
        <v>5.5</v>
      </c>
      <c r="K45" s="54">
        <v>6.5</v>
      </c>
      <c r="L45" s="54">
        <v>6</v>
      </c>
      <c r="M45" s="54">
        <v>5.5</v>
      </c>
      <c r="N45" s="54">
        <v>6.5</v>
      </c>
      <c r="O45" s="54">
        <f t="shared" si="0"/>
        <v>59.5</v>
      </c>
      <c r="P45" s="120"/>
      <c r="Q45" s="123"/>
    </row>
    <row r="46" spans="1:17" ht="22.8" x14ac:dyDescent="0.3">
      <c r="A46" s="114"/>
      <c r="B46" s="117"/>
      <c r="C46" s="117"/>
      <c r="D46" s="53" t="s">
        <v>155</v>
      </c>
      <c r="E46" s="54">
        <v>7</v>
      </c>
      <c r="F46" s="54">
        <v>7</v>
      </c>
      <c r="G46" s="54">
        <v>7</v>
      </c>
      <c r="H46" s="54">
        <v>7</v>
      </c>
      <c r="I46" s="54">
        <v>7</v>
      </c>
      <c r="J46" s="54">
        <v>7</v>
      </c>
      <c r="K46" s="54">
        <v>7</v>
      </c>
      <c r="L46" s="54">
        <v>8</v>
      </c>
      <c r="M46" s="54">
        <v>7</v>
      </c>
      <c r="N46" s="54">
        <v>7</v>
      </c>
      <c r="O46" s="54">
        <f t="shared" si="0"/>
        <v>71</v>
      </c>
      <c r="P46" s="120"/>
      <c r="Q46" s="123"/>
    </row>
    <row r="47" spans="1:17" ht="22.8" x14ac:dyDescent="0.3">
      <c r="A47" s="114"/>
      <c r="B47" s="117"/>
      <c r="C47" s="117"/>
      <c r="D47" s="53" t="s">
        <v>156</v>
      </c>
      <c r="E47" s="54">
        <v>6.5</v>
      </c>
      <c r="F47" s="54">
        <v>6.5</v>
      </c>
      <c r="G47" s="54">
        <v>6.5</v>
      </c>
      <c r="H47" s="54">
        <v>6</v>
      </c>
      <c r="I47" s="54">
        <v>6</v>
      </c>
      <c r="J47" s="54">
        <v>6.5</v>
      </c>
      <c r="K47" s="54">
        <v>6.5</v>
      </c>
      <c r="L47" s="54">
        <v>6.5</v>
      </c>
      <c r="M47" s="54">
        <v>6.5</v>
      </c>
      <c r="N47" s="54">
        <v>6.5</v>
      </c>
      <c r="O47" s="54">
        <f t="shared" si="0"/>
        <v>64</v>
      </c>
      <c r="P47" s="120"/>
      <c r="Q47" s="123"/>
    </row>
    <row r="48" spans="1:17" ht="22.8" x14ac:dyDescent="0.3">
      <c r="A48" s="114"/>
      <c r="B48" s="117"/>
      <c r="C48" s="117"/>
      <c r="D48" s="53" t="s">
        <v>157</v>
      </c>
      <c r="E48" s="54">
        <v>6.5</v>
      </c>
      <c r="F48" s="54">
        <v>7</v>
      </c>
      <c r="G48" s="54">
        <v>7</v>
      </c>
      <c r="H48" s="54">
        <v>6.5</v>
      </c>
      <c r="I48" s="54">
        <v>6</v>
      </c>
      <c r="J48" s="54">
        <v>6.5</v>
      </c>
      <c r="K48" s="54">
        <v>6.5</v>
      </c>
      <c r="L48" s="54">
        <v>6</v>
      </c>
      <c r="M48" s="54">
        <v>6</v>
      </c>
      <c r="N48" s="54">
        <v>6.5</v>
      </c>
      <c r="O48" s="54">
        <f t="shared" si="0"/>
        <v>64.5</v>
      </c>
      <c r="P48" s="120"/>
      <c r="Q48" s="123"/>
    </row>
    <row r="49" spans="1:17" ht="23.4" thickBot="1" x14ac:dyDescent="0.35">
      <c r="A49" s="115"/>
      <c r="B49" s="118"/>
      <c r="C49" s="118"/>
      <c r="D49" s="56" t="s">
        <v>158</v>
      </c>
      <c r="E49" s="57"/>
      <c r="F49" s="58"/>
      <c r="G49" s="57"/>
      <c r="H49" s="58"/>
      <c r="I49" s="57"/>
      <c r="J49" s="58"/>
      <c r="K49" s="58"/>
      <c r="L49" s="58"/>
      <c r="M49" s="58"/>
      <c r="N49" s="57"/>
      <c r="O49" s="54">
        <f t="shared" si="0"/>
        <v>0</v>
      </c>
      <c r="P49" s="121"/>
      <c r="Q49" s="124"/>
    </row>
    <row r="50" spans="1:17" ht="22.8" x14ac:dyDescent="0.3">
      <c r="A50" s="113">
        <v>3</v>
      </c>
      <c r="B50" s="144" t="s">
        <v>237</v>
      </c>
      <c r="C50" s="116" t="s">
        <v>160</v>
      </c>
      <c r="D50" s="53" t="s">
        <v>153</v>
      </c>
      <c r="E50" s="54">
        <v>6</v>
      </c>
      <c r="F50" s="54">
        <v>6</v>
      </c>
      <c r="G50" s="54">
        <v>6.5</v>
      </c>
      <c r="H50" s="54">
        <v>6</v>
      </c>
      <c r="I50" s="54">
        <v>6</v>
      </c>
      <c r="J50" s="54">
        <v>6</v>
      </c>
      <c r="K50" s="54">
        <v>6</v>
      </c>
      <c r="L50" s="54">
        <v>6</v>
      </c>
      <c r="M50" s="54">
        <v>6</v>
      </c>
      <c r="N50" s="54">
        <v>6</v>
      </c>
      <c r="O50" s="54">
        <f t="shared" si="0"/>
        <v>60.5</v>
      </c>
      <c r="P50" s="119">
        <v>184</v>
      </c>
      <c r="Q50" s="122">
        <v>6</v>
      </c>
    </row>
    <row r="51" spans="1:17" ht="22.8" x14ac:dyDescent="0.3">
      <c r="A51" s="114"/>
      <c r="B51" s="145"/>
      <c r="C51" s="117"/>
      <c r="D51" s="53" t="s">
        <v>154</v>
      </c>
      <c r="E51" s="54">
        <v>6.5</v>
      </c>
      <c r="F51" s="54">
        <v>6</v>
      </c>
      <c r="G51" s="54">
        <v>6.5</v>
      </c>
      <c r="H51" s="54">
        <v>6</v>
      </c>
      <c r="I51" s="54">
        <v>6.5</v>
      </c>
      <c r="J51" s="54">
        <v>6.5</v>
      </c>
      <c r="K51" s="54">
        <v>6</v>
      </c>
      <c r="L51" s="54">
        <v>6.5</v>
      </c>
      <c r="M51" s="54">
        <v>6</v>
      </c>
      <c r="N51" s="54">
        <v>6.5</v>
      </c>
      <c r="O51" s="54">
        <f t="shared" si="0"/>
        <v>63</v>
      </c>
      <c r="P51" s="120"/>
      <c r="Q51" s="123"/>
    </row>
    <row r="52" spans="1:17" ht="22.8" x14ac:dyDescent="0.3">
      <c r="A52" s="114"/>
      <c r="B52" s="145"/>
      <c r="C52" s="117"/>
      <c r="D52" s="53" t="s">
        <v>155</v>
      </c>
      <c r="E52" s="54">
        <v>6.5</v>
      </c>
      <c r="F52" s="54">
        <v>6</v>
      </c>
      <c r="G52" s="54">
        <v>6.5</v>
      </c>
      <c r="H52" s="54">
        <v>6.5</v>
      </c>
      <c r="I52" s="54">
        <v>6</v>
      </c>
      <c r="J52" s="54">
        <v>6</v>
      </c>
      <c r="K52" s="54">
        <v>6</v>
      </c>
      <c r="L52" s="54">
        <v>6</v>
      </c>
      <c r="M52" s="54">
        <v>6</v>
      </c>
      <c r="N52" s="54">
        <v>6.5</v>
      </c>
      <c r="O52" s="54">
        <f t="shared" si="0"/>
        <v>62</v>
      </c>
      <c r="P52" s="120"/>
      <c r="Q52" s="123"/>
    </row>
    <row r="53" spans="1:17" ht="22.8" x14ac:dyDescent="0.3">
      <c r="A53" s="114"/>
      <c r="B53" s="145"/>
      <c r="C53" s="117"/>
      <c r="D53" s="53" t="s">
        <v>156</v>
      </c>
      <c r="E53" s="54">
        <v>6</v>
      </c>
      <c r="F53" s="54">
        <v>6</v>
      </c>
      <c r="G53" s="54">
        <v>6</v>
      </c>
      <c r="H53" s="54">
        <v>5.5</v>
      </c>
      <c r="I53" s="54">
        <v>5.5</v>
      </c>
      <c r="J53" s="54">
        <v>5.5</v>
      </c>
      <c r="K53" s="54">
        <v>6.5</v>
      </c>
      <c r="L53" s="54">
        <v>6.5</v>
      </c>
      <c r="M53" s="54">
        <v>6.5</v>
      </c>
      <c r="N53" s="54">
        <v>6.5</v>
      </c>
      <c r="O53" s="54">
        <f t="shared" si="0"/>
        <v>60.5</v>
      </c>
      <c r="P53" s="120"/>
      <c r="Q53" s="123"/>
    </row>
    <row r="54" spans="1:17" ht="22.8" x14ac:dyDescent="0.3">
      <c r="A54" s="114"/>
      <c r="B54" s="145"/>
      <c r="C54" s="117"/>
      <c r="D54" s="53" t="s">
        <v>157</v>
      </c>
      <c r="E54" s="54">
        <v>6</v>
      </c>
      <c r="F54" s="54">
        <v>6</v>
      </c>
      <c r="G54" s="54">
        <v>6</v>
      </c>
      <c r="H54" s="54">
        <v>6</v>
      </c>
      <c r="I54" s="54">
        <v>6</v>
      </c>
      <c r="J54" s="54">
        <v>6.5</v>
      </c>
      <c r="K54" s="54">
        <v>6</v>
      </c>
      <c r="L54" s="54">
        <v>6.5</v>
      </c>
      <c r="M54" s="54">
        <v>6</v>
      </c>
      <c r="N54" s="54">
        <v>6.5</v>
      </c>
      <c r="O54" s="54">
        <f t="shared" si="0"/>
        <v>61.5</v>
      </c>
      <c r="P54" s="120"/>
      <c r="Q54" s="123"/>
    </row>
    <row r="55" spans="1:17" ht="23.4" thickBot="1" x14ac:dyDescent="0.35">
      <c r="A55" s="115"/>
      <c r="B55" s="146"/>
      <c r="C55" s="118"/>
      <c r="D55" s="56" t="s">
        <v>158</v>
      </c>
      <c r="E55" s="57"/>
      <c r="F55" s="58"/>
      <c r="G55" s="57"/>
      <c r="H55" s="58"/>
      <c r="I55" s="57"/>
      <c r="J55" s="58"/>
      <c r="K55" s="58"/>
      <c r="L55" s="58"/>
      <c r="M55" s="58"/>
      <c r="N55" s="57"/>
      <c r="O55" s="54">
        <f t="shared" si="0"/>
        <v>0</v>
      </c>
      <c r="P55" s="121"/>
      <c r="Q55" s="124"/>
    </row>
    <row r="56" spans="1:17" ht="22.8" x14ac:dyDescent="0.3">
      <c r="A56" s="113">
        <v>9</v>
      </c>
      <c r="B56" s="147" t="s">
        <v>240</v>
      </c>
      <c r="C56" s="116" t="s">
        <v>160</v>
      </c>
      <c r="D56" s="53" t="s">
        <v>153</v>
      </c>
      <c r="E56" s="54">
        <v>6.5</v>
      </c>
      <c r="F56" s="54">
        <v>6</v>
      </c>
      <c r="G56" s="54">
        <v>6</v>
      </c>
      <c r="H56" s="54">
        <v>6.5</v>
      </c>
      <c r="I56" s="54">
        <v>6.5</v>
      </c>
      <c r="J56" s="54">
        <v>6</v>
      </c>
      <c r="K56" s="54">
        <v>6</v>
      </c>
      <c r="L56" s="54">
        <v>6</v>
      </c>
      <c r="M56" s="54">
        <v>6</v>
      </c>
      <c r="N56" s="54">
        <v>6</v>
      </c>
      <c r="O56" s="54">
        <f t="shared" si="0"/>
        <v>61.5</v>
      </c>
      <c r="P56" s="119">
        <v>183.5</v>
      </c>
      <c r="Q56" s="122">
        <v>7</v>
      </c>
    </row>
    <row r="57" spans="1:17" ht="22.8" x14ac:dyDescent="0.3">
      <c r="A57" s="114"/>
      <c r="B57" s="148"/>
      <c r="C57" s="117"/>
      <c r="D57" s="53" t="s">
        <v>154</v>
      </c>
      <c r="E57" s="54">
        <v>6.5</v>
      </c>
      <c r="F57" s="54">
        <v>6</v>
      </c>
      <c r="G57" s="54">
        <v>6</v>
      </c>
      <c r="H57" s="54">
        <v>6</v>
      </c>
      <c r="I57" s="54">
        <v>6.5</v>
      </c>
      <c r="J57" s="54">
        <v>6</v>
      </c>
      <c r="K57" s="54">
        <v>6.5</v>
      </c>
      <c r="L57" s="54">
        <v>6</v>
      </c>
      <c r="M57" s="54">
        <v>6</v>
      </c>
      <c r="N57" s="54">
        <v>6.5</v>
      </c>
      <c r="O57" s="54">
        <f t="shared" si="0"/>
        <v>62</v>
      </c>
      <c r="P57" s="120"/>
      <c r="Q57" s="123"/>
    </row>
    <row r="58" spans="1:17" ht="22.8" x14ac:dyDescent="0.3">
      <c r="A58" s="114"/>
      <c r="B58" s="148"/>
      <c r="C58" s="117"/>
      <c r="D58" s="53" t="s">
        <v>155</v>
      </c>
      <c r="E58" s="54">
        <v>6</v>
      </c>
      <c r="F58" s="54">
        <v>6</v>
      </c>
      <c r="G58" s="54">
        <v>6</v>
      </c>
      <c r="H58" s="54">
        <v>6</v>
      </c>
      <c r="I58" s="54">
        <v>6</v>
      </c>
      <c r="J58" s="54">
        <v>6</v>
      </c>
      <c r="K58" s="54">
        <v>6</v>
      </c>
      <c r="L58" s="54">
        <v>6</v>
      </c>
      <c r="M58" s="54">
        <v>6</v>
      </c>
      <c r="N58" s="54">
        <v>6</v>
      </c>
      <c r="O58" s="54">
        <f t="shared" si="0"/>
        <v>60</v>
      </c>
      <c r="P58" s="120"/>
      <c r="Q58" s="123"/>
    </row>
    <row r="59" spans="1:17" ht="22.8" x14ac:dyDescent="0.3">
      <c r="A59" s="114"/>
      <c r="B59" s="148"/>
      <c r="C59" s="117"/>
      <c r="D59" s="53" t="s">
        <v>156</v>
      </c>
      <c r="E59" s="54">
        <v>5</v>
      </c>
      <c r="F59" s="54">
        <v>5.5</v>
      </c>
      <c r="G59" s="54">
        <v>5</v>
      </c>
      <c r="H59" s="54">
        <v>5.5</v>
      </c>
      <c r="I59" s="54">
        <v>5</v>
      </c>
      <c r="J59" s="54">
        <v>5</v>
      </c>
      <c r="K59" s="54">
        <v>5</v>
      </c>
      <c r="L59" s="54">
        <v>5</v>
      </c>
      <c r="M59" s="54">
        <v>5</v>
      </c>
      <c r="N59" s="54">
        <v>6</v>
      </c>
      <c r="O59" s="54">
        <f t="shared" si="0"/>
        <v>52</v>
      </c>
      <c r="P59" s="120"/>
      <c r="Q59" s="123"/>
    </row>
    <row r="60" spans="1:17" ht="22.8" x14ac:dyDescent="0.3">
      <c r="A60" s="114"/>
      <c r="B60" s="148"/>
      <c r="C60" s="117"/>
      <c r="D60" s="53" t="s">
        <v>157</v>
      </c>
      <c r="E60" s="54">
        <v>6.5</v>
      </c>
      <c r="F60" s="54">
        <v>6.5</v>
      </c>
      <c r="G60" s="54">
        <v>6.5</v>
      </c>
      <c r="H60" s="54">
        <v>6.5</v>
      </c>
      <c r="I60" s="54">
        <v>6.5</v>
      </c>
      <c r="J60" s="54">
        <v>6.5</v>
      </c>
      <c r="K60" s="54">
        <v>6.5</v>
      </c>
      <c r="L60" s="54">
        <v>6.5</v>
      </c>
      <c r="M60" s="54">
        <v>6.5</v>
      </c>
      <c r="N60" s="54">
        <v>7</v>
      </c>
      <c r="O60" s="54">
        <f t="shared" si="0"/>
        <v>65.5</v>
      </c>
      <c r="P60" s="120"/>
      <c r="Q60" s="123"/>
    </row>
    <row r="61" spans="1:17" ht="23.4" thickBot="1" x14ac:dyDescent="0.35">
      <c r="A61" s="115"/>
      <c r="B61" s="149"/>
      <c r="C61" s="118"/>
      <c r="D61" s="56" t="s">
        <v>158</v>
      </c>
      <c r="E61" s="57"/>
      <c r="F61" s="58"/>
      <c r="G61" s="57"/>
      <c r="H61" s="58"/>
      <c r="I61" s="57"/>
      <c r="J61" s="58"/>
      <c r="K61" s="58"/>
      <c r="L61" s="58"/>
      <c r="M61" s="58"/>
      <c r="N61" s="57"/>
      <c r="O61" s="54">
        <f t="shared" si="0"/>
        <v>0</v>
      </c>
      <c r="P61" s="121"/>
      <c r="Q61" s="124"/>
    </row>
    <row r="62" spans="1:17" ht="22.8" x14ac:dyDescent="0.3">
      <c r="A62" s="113">
        <v>19</v>
      </c>
      <c r="B62" s="116" t="s">
        <v>245</v>
      </c>
      <c r="C62" s="116" t="s">
        <v>160</v>
      </c>
      <c r="D62" s="53" t="s">
        <v>153</v>
      </c>
      <c r="E62" s="54">
        <v>6</v>
      </c>
      <c r="F62" s="54">
        <v>6</v>
      </c>
      <c r="G62" s="54">
        <v>6</v>
      </c>
      <c r="H62" s="54">
        <v>6</v>
      </c>
      <c r="I62" s="54">
        <v>6</v>
      </c>
      <c r="J62" s="54">
        <v>6</v>
      </c>
      <c r="K62" s="54">
        <v>6</v>
      </c>
      <c r="L62" s="54">
        <v>6</v>
      </c>
      <c r="M62" s="54">
        <v>6</v>
      </c>
      <c r="N62" s="54">
        <v>5.5</v>
      </c>
      <c r="O62" s="54">
        <f t="shared" si="0"/>
        <v>59.5</v>
      </c>
      <c r="P62" s="119">
        <v>180</v>
      </c>
      <c r="Q62" s="122">
        <v>8</v>
      </c>
    </row>
    <row r="63" spans="1:17" ht="22.8" x14ac:dyDescent="0.3">
      <c r="A63" s="114"/>
      <c r="B63" s="117"/>
      <c r="C63" s="117"/>
      <c r="D63" s="53" t="s">
        <v>154</v>
      </c>
      <c r="E63" s="54">
        <v>6</v>
      </c>
      <c r="F63" s="54">
        <v>6.5</v>
      </c>
      <c r="G63" s="54">
        <v>6.5</v>
      </c>
      <c r="H63" s="54">
        <v>6</v>
      </c>
      <c r="I63" s="54">
        <v>6</v>
      </c>
      <c r="J63" s="54">
        <v>6.5</v>
      </c>
      <c r="K63" s="54">
        <v>6.5</v>
      </c>
      <c r="L63" s="54">
        <v>6.5</v>
      </c>
      <c r="M63" s="54">
        <v>6</v>
      </c>
      <c r="N63" s="54">
        <v>6</v>
      </c>
      <c r="O63" s="54">
        <f t="shared" si="0"/>
        <v>62.5</v>
      </c>
      <c r="P63" s="120"/>
      <c r="Q63" s="123"/>
    </row>
    <row r="64" spans="1:17" ht="22.8" x14ac:dyDescent="0.3">
      <c r="A64" s="114"/>
      <c r="B64" s="117"/>
      <c r="C64" s="117"/>
      <c r="D64" s="53" t="s">
        <v>155</v>
      </c>
      <c r="E64" s="54">
        <v>5</v>
      </c>
      <c r="F64" s="54">
        <v>5</v>
      </c>
      <c r="G64" s="54">
        <v>5.5</v>
      </c>
      <c r="H64" s="54">
        <v>5</v>
      </c>
      <c r="I64" s="54">
        <v>5</v>
      </c>
      <c r="J64" s="54">
        <v>5</v>
      </c>
      <c r="K64" s="54">
        <v>5</v>
      </c>
      <c r="L64" s="54">
        <v>5</v>
      </c>
      <c r="M64" s="54">
        <v>5</v>
      </c>
      <c r="N64" s="54">
        <v>5.5</v>
      </c>
      <c r="O64" s="54">
        <f t="shared" si="0"/>
        <v>51</v>
      </c>
      <c r="P64" s="120"/>
      <c r="Q64" s="123"/>
    </row>
    <row r="65" spans="1:17" ht="22.8" x14ac:dyDescent="0.3">
      <c r="A65" s="114"/>
      <c r="B65" s="117"/>
      <c r="C65" s="117"/>
      <c r="D65" s="53" t="s">
        <v>156</v>
      </c>
      <c r="E65" s="54">
        <v>5.5</v>
      </c>
      <c r="F65" s="54">
        <v>6</v>
      </c>
      <c r="G65" s="54">
        <v>5.5</v>
      </c>
      <c r="H65" s="54">
        <v>5.5</v>
      </c>
      <c r="I65" s="54">
        <v>5.5</v>
      </c>
      <c r="J65" s="54">
        <v>6</v>
      </c>
      <c r="K65" s="54">
        <v>6</v>
      </c>
      <c r="L65" s="54">
        <v>6</v>
      </c>
      <c r="M65" s="54">
        <v>6</v>
      </c>
      <c r="N65" s="54">
        <v>6</v>
      </c>
      <c r="O65" s="54">
        <f t="shared" si="0"/>
        <v>58</v>
      </c>
      <c r="P65" s="120"/>
      <c r="Q65" s="123"/>
    </row>
    <row r="66" spans="1:17" ht="22.8" x14ac:dyDescent="0.3">
      <c r="A66" s="114"/>
      <c r="B66" s="117"/>
      <c r="C66" s="117"/>
      <c r="D66" s="53" t="s">
        <v>157</v>
      </c>
      <c r="E66" s="54">
        <v>6.5</v>
      </c>
      <c r="F66" s="54">
        <v>6</v>
      </c>
      <c r="G66" s="54">
        <v>6</v>
      </c>
      <c r="H66" s="54">
        <v>6.5</v>
      </c>
      <c r="I66" s="54">
        <v>6</v>
      </c>
      <c r="J66" s="54">
        <v>6</v>
      </c>
      <c r="K66" s="54">
        <v>6.5</v>
      </c>
      <c r="L66" s="54">
        <v>6</v>
      </c>
      <c r="M66" s="54">
        <v>6.5</v>
      </c>
      <c r="N66" s="54">
        <v>6.5</v>
      </c>
      <c r="O66" s="54">
        <f t="shared" si="0"/>
        <v>62.5</v>
      </c>
      <c r="P66" s="120"/>
      <c r="Q66" s="123"/>
    </row>
    <row r="67" spans="1:17" ht="23.4" thickBot="1" x14ac:dyDescent="0.35">
      <c r="A67" s="115"/>
      <c r="B67" s="118"/>
      <c r="C67" s="118"/>
      <c r="D67" s="56" t="s">
        <v>158</v>
      </c>
      <c r="E67" s="57"/>
      <c r="F67" s="58"/>
      <c r="G67" s="57"/>
      <c r="H67" s="58"/>
      <c r="I67" s="57"/>
      <c r="J67" s="58"/>
      <c r="K67" s="58"/>
      <c r="L67" s="58"/>
      <c r="M67" s="58"/>
      <c r="N67" s="57"/>
      <c r="O67" s="54">
        <f t="shared" si="0"/>
        <v>0</v>
      </c>
      <c r="P67" s="121"/>
      <c r="Q67" s="124"/>
    </row>
  </sheetData>
  <mergeCells count="99">
    <mergeCell ref="A20:A25"/>
    <mergeCell ref="B20:B25"/>
    <mergeCell ref="C20:C25"/>
    <mergeCell ref="P20:P25"/>
    <mergeCell ref="Q20:Q25"/>
    <mergeCell ref="A62:A67"/>
    <mergeCell ref="B62:B67"/>
    <mergeCell ref="C62:C67"/>
    <mergeCell ref="P62:P67"/>
    <mergeCell ref="Q62:Q67"/>
    <mergeCell ref="A56:A61"/>
    <mergeCell ref="B32:B37"/>
    <mergeCell ref="C56:C61"/>
    <mergeCell ref="P56:P61"/>
    <mergeCell ref="Q56:Q61"/>
    <mergeCell ref="B50:B55"/>
    <mergeCell ref="B56:B61"/>
    <mergeCell ref="B44:B49"/>
    <mergeCell ref="A44:A49"/>
    <mergeCell ref="C44:C49"/>
    <mergeCell ref="P44:P49"/>
    <mergeCell ref="Q44:Q49"/>
    <mergeCell ref="A38:A43"/>
    <mergeCell ref="B38:B43"/>
    <mergeCell ref="A50:A55"/>
    <mergeCell ref="B26:B31"/>
    <mergeCell ref="C50:C55"/>
    <mergeCell ref="P50:P55"/>
    <mergeCell ref="Q50:Q55"/>
    <mergeCell ref="A32:A37"/>
    <mergeCell ref="C32:C37"/>
    <mergeCell ref="P32:P37"/>
    <mergeCell ref="Q32:Q37"/>
    <mergeCell ref="C38:C43"/>
    <mergeCell ref="P38:P43"/>
    <mergeCell ref="Q38:Q43"/>
    <mergeCell ref="A26:A31"/>
    <mergeCell ref="C26:C31"/>
    <mergeCell ref="P26:P31"/>
    <mergeCell ref="Q26:Q31"/>
    <mergeCell ref="S11:S12"/>
    <mergeCell ref="D14:G15"/>
    <mergeCell ref="H14:J15"/>
    <mergeCell ref="K14:M15"/>
    <mergeCell ref="N14:O15"/>
    <mergeCell ref="P14:Q15"/>
    <mergeCell ref="R10:R12"/>
    <mergeCell ref="A10:B15"/>
    <mergeCell ref="C10:C15"/>
    <mergeCell ref="D10:G10"/>
    <mergeCell ref="H10:J10"/>
    <mergeCell ref="A16:Q18"/>
    <mergeCell ref="K10:M10"/>
    <mergeCell ref="N10:O10"/>
    <mergeCell ref="D11:G13"/>
    <mergeCell ref="H11:J13"/>
    <mergeCell ref="K11:M13"/>
    <mergeCell ref="N11:O13"/>
    <mergeCell ref="P11:Q13"/>
    <mergeCell ref="P9:Q10"/>
    <mergeCell ref="A9:B9"/>
    <mergeCell ref="D9:G9"/>
    <mergeCell ref="H9:J9"/>
    <mergeCell ref="K9:M9"/>
    <mergeCell ref="N9:O9"/>
    <mergeCell ref="A6:B6"/>
    <mergeCell ref="D6:G6"/>
    <mergeCell ref="H6:J6"/>
    <mergeCell ref="K6:M6"/>
    <mergeCell ref="N6:O6"/>
    <mergeCell ref="N7:O7"/>
    <mergeCell ref="P7:Q7"/>
    <mergeCell ref="A8:B8"/>
    <mergeCell ref="D8:G8"/>
    <mergeCell ref="H8:J8"/>
    <mergeCell ref="K8:M8"/>
    <mergeCell ref="N8:O8"/>
    <mergeCell ref="P8:Q8"/>
    <mergeCell ref="H5:J5"/>
    <mergeCell ref="K5:M5"/>
    <mergeCell ref="N5:O5"/>
    <mergeCell ref="P5:Q6"/>
    <mergeCell ref="R5:R6"/>
    <mergeCell ref="A1:S3"/>
    <mergeCell ref="T1:T7"/>
    <mergeCell ref="A4:B4"/>
    <mergeCell ref="D4:G4"/>
    <mergeCell ref="H4:J4"/>
    <mergeCell ref="K4:M4"/>
    <mergeCell ref="N4:O4"/>
    <mergeCell ref="P4:Q4"/>
    <mergeCell ref="S4:S5"/>
    <mergeCell ref="A5:B5"/>
    <mergeCell ref="S6:S7"/>
    <mergeCell ref="A7:B7"/>
    <mergeCell ref="D7:G7"/>
    <mergeCell ref="H7:J7"/>
    <mergeCell ref="K7:M7"/>
    <mergeCell ref="D5:G5"/>
  </mergeCells>
  <pageMargins left="0.7" right="0.7" top="0.75" bottom="0.75" header="0.3" footer="0.3"/>
  <pageSetup paperSize="9" scale="2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67"/>
  <sheetViews>
    <sheetView topLeftCell="A37" zoomScale="50" zoomScaleNormal="50" workbookViewId="0">
      <selection sqref="A1:T69"/>
    </sheetView>
  </sheetViews>
  <sheetFormatPr defaultRowHeight="14.4" x14ac:dyDescent="0.3"/>
  <cols>
    <col min="1" max="1" width="6.6640625" customWidth="1"/>
    <col min="2" max="2" width="24.109375" customWidth="1"/>
    <col min="3" max="3" width="32" customWidth="1"/>
    <col min="5" max="6" width="11.109375" bestFit="1" customWidth="1"/>
    <col min="7" max="7" width="10.77734375" customWidth="1"/>
    <col min="8" max="9" width="9.44140625" bestFit="1" customWidth="1"/>
    <col min="10" max="10" width="16.33203125" customWidth="1"/>
    <col min="11" max="11" width="9.6640625" customWidth="1"/>
    <col min="12" max="12" width="9.5546875" customWidth="1"/>
    <col min="13" max="13" width="9.6640625" customWidth="1"/>
    <col min="14" max="14" width="9.44140625" bestFit="1" customWidth="1"/>
    <col min="15" max="15" width="17.33203125" customWidth="1"/>
    <col min="16" max="16" width="26.44140625" customWidth="1"/>
    <col min="17" max="17" width="29.88671875" customWidth="1"/>
    <col min="18" max="18" width="31.6640625" customWidth="1"/>
    <col min="19" max="19" width="8.5546875" customWidth="1"/>
    <col min="20" max="20" width="29.109375" bestFit="1" customWidth="1"/>
  </cols>
  <sheetData>
    <row r="1" spans="1:20" ht="15" customHeight="1" x14ac:dyDescent="0.3">
      <c r="A1" s="67" t="s">
        <v>116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9"/>
      <c r="T1" s="75"/>
    </row>
    <row r="2" spans="1:20" ht="15" customHeight="1" x14ac:dyDescent="0.3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  <c r="T2" s="75"/>
    </row>
    <row r="3" spans="1:20" ht="15.75" customHeight="1" thickBot="1" x14ac:dyDescent="0.35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3"/>
      <c r="S3" s="74"/>
      <c r="T3" s="75"/>
    </row>
    <row r="4" spans="1:20" ht="53.4" customHeight="1" x14ac:dyDescent="0.45">
      <c r="A4" s="76"/>
      <c r="B4" s="76"/>
      <c r="C4" s="31"/>
      <c r="D4" s="77" t="s">
        <v>117</v>
      </c>
      <c r="E4" s="77"/>
      <c r="F4" s="77"/>
      <c r="G4" s="77"/>
      <c r="H4" s="77" t="s">
        <v>118</v>
      </c>
      <c r="I4" s="77"/>
      <c r="J4" s="77"/>
      <c r="K4" s="77" t="s">
        <v>119</v>
      </c>
      <c r="L4" s="77"/>
      <c r="M4" s="77"/>
      <c r="N4" s="77" t="s">
        <v>120</v>
      </c>
      <c r="O4" s="77"/>
      <c r="P4" s="78"/>
      <c r="Q4" s="78"/>
      <c r="R4" s="32"/>
      <c r="S4" s="79"/>
      <c r="T4" s="75"/>
    </row>
    <row r="5" spans="1:20" ht="63" customHeight="1" x14ac:dyDescent="0.3">
      <c r="A5" s="81"/>
      <c r="B5" s="81"/>
      <c r="C5" s="33"/>
      <c r="D5" s="78" t="s">
        <v>121</v>
      </c>
      <c r="E5" s="78"/>
      <c r="F5" s="78"/>
      <c r="G5" s="78"/>
      <c r="H5" s="132" t="s">
        <v>202</v>
      </c>
      <c r="I5" s="133"/>
      <c r="J5" s="134"/>
      <c r="K5" s="82">
        <v>2</v>
      </c>
      <c r="L5" s="82"/>
      <c r="M5" s="82"/>
      <c r="N5" s="66" t="s">
        <v>123</v>
      </c>
      <c r="O5" s="66"/>
      <c r="P5" s="65" t="s">
        <v>124</v>
      </c>
      <c r="Q5" s="65"/>
      <c r="R5" s="83"/>
      <c r="S5" s="80"/>
      <c r="T5" s="75"/>
    </row>
    <row r="6" spans="1:20" ht="51.6" customHeight="1" x14ac:dyDescent="0.3">
      <c r="A6" s="81" t="s">
        <v>125</v>
      </c>
      <c r="B6" s="81"/>
      <c r="C6" s="33" t="s">
        <v>126</v>
      </c>
      <c r="D6" s="78" t="s">
        <v>127</v>
      </c>
      <c r="E6" s="78"/>
      <c r="F6" s="78"/>
      <c r="G6" s="78"/>
      <c r="H6" s="85" t="s">
        <v>203</v>
      </c>
      <c r="I6" s="85"/>
      <c r="J6" s="85"/>
      <c r="K6" s="82">
        <v>1</v>
      </c>
      <c r="L6" s="82"/>
      <c r="M6" s="82"/>
      <c r="N6" s="66" t="s">
        <v>123</v>
      </c>
      <c r="O6" s="66"/>
      <c r="P6" s="65"/>
      <c r="Q6" s="65"/>
      <c r="R6" s="84"/>
      <c r="S6" s="64"/>
      <c r="T6" s="75"/>
    </row>
    <row r="7" spans="1:20" ht="69" customHeight="1" x14ac:dyDescent="0.3">
      <c r="A7" s="81" t="s">
        <v>129</v>
      </c>
      <c r="B7" s="81"/>
      <c r="C7" s="33" t="s">
        <v>174</v>
      </c>
      <c r="D7" s="78" t="s">
        <v>130</v>
      </c>
      <c r="E7" s="78"/>
      <c r="F7" s="78"/>
      <c r="G7" s="78"/>
      <c r="H7" s="85" t="s">
        <v>204</v>
      </c>
      <c r="I7" s="85"/>
      <c r="J7" s="85"/>
      <c r="K7" s="82">
        <v>1</v>
      </c>
      <c r="L7" s="82"/>
      <c r="M7" s="82"/>
      <c r="N7" s="66" t="s">
        <v>123</v>
      </c>
      <c r="O7" s="66"/>
      <c r="P7" s="65" t="s">
        <v>132</v>
      </c>
      <c r="Q7" s="65"/>
      <c r="R7" s="34"/>
      <c r="S7" s="64"/>
      <c r="T7" s="75"/>
    </row>
    <row r="8" spans="1:20" ht="68.25" customHeight="1" x14ac:dyDescent="0.3">
      <c r="A8" s="81" t="s">
        <v>133</v>
      </c>
      <c r="B8" s="81"/>
      <c r="C8" s="35" t="s">
        <v>236</v>
      </c>
      <c r="D8" s="78" t="s">
        <v>135</v>
      </c>
      <c r="E8" s="78"/>
      <c r="F8" s="78"/>
      <c r="G8" s="78"/>
      <c r="H8" s="85" t="s">
        <v>205</v>
      </c>
      <c r="I8" s="85"/>
      <c r="J8" s="85"/>
      <c r="K8" s="82">
        <v>2</v>
      </c>
      <c r="L8" s="82"/>
      <c r="M8" s="82"/>
      <c r="N8" s="66" t="s">
        <v>123</v>
      </c>
      <c r="O8" s="66"/>
      <c r="P8" s="65" t="s">
        <v>137</v>
      </c>
      <c r="Q8" s="65"/>
      <c r="R8" s="36"/>
      <c r="S8" s="37"/>
      <c r="T8" s="38"/>
    </row>
    <row r="9" spans="1:20" ht="60.6" customHeight="1" x14ac:dyDescent="0.3">
      <c r="A9" s="81" t="s">
        <v>138</v>
      </c>
      <c r="B9" s="81"/>
      <c r="C9" s="39" t="s">
        <v>139</v>
      </c>
      <c r="D9" s="78" t="s">
        <v>140</v>
      </c>
      <c r="E9" s="78"/>
      <c r="F9" s="78"/>
      <c r="G9" s="78"/>
      <c r="H9" s="132" t="s">
        <v>206</v>
      </c>
      <c r="I9" s="133"/>
      <c r="J9" s="134"/>
      <c r="K9" s="82">
        <v>1</v>
      </c>
      <c r="L9" s="82"/>
      <c r="M9" s="82"/>
      <c r="N9" s="66" t="s">
        <v>123</v>
      </c>
      <c r="O9" s="66"/>
      <c r="P9" s="110" t="s">
        <v>142</v>
      </c>
      <c r="Q9" s="110"/>
      <c r="R9" s="36"/>
      <c r="S9" s="37"/>
      <c r="T9" s="40"/>
    </row>
    <row r="10" spans="1:20" ht="20.25" customHeight="1" x14ac:dyDescent="0.3">
      <c r="A10" s="86"/>
      <c r="B10" s="87"/>
      <c r="C10" s="92"/>
      <c r="D10" s="78"/>
      <c r="E10" s="78"/>
      <c r="F10" s="78"/>
      <c r="G10" s="78"/>
      <c r="H10" s="82"/>
      <c r="I10" s="82"/>
      <c r="J10" s="82"/>
      <c r="K10" s="82"/>
      <c r="L10" s="82"/>
      <c r="M10" s="82"/>
      <c r="N10" s="66"/>
      <c r="O10" s="66"/>
      <c r="P10" s="110"/>
      <c r="Q10" s="110"/>
      <c r="R10" s="102"/>
      <c r="S10" s="41"/>
      <c r="T10" s="40"/>
    </row>
    <row r="11" spans="1:20" ht="21" customHeight="1" x14ac:dyDescent="0.3">
      <c r="A11" s="88"/>
      <c r="B11" s="89"/>
      <c r="C11" s="93"/>
      <c r="D11" s="78" t="s">
        <v>143</v>
      </c>
      <c r="E11" s="78"/>
      <c r="F11" s="78"/>
      <c r="G11" s="78"/>
      <c r="H11" s="135" t="s">
        <v>205</v>
      </c>
      <c r="I11" s="136"/>
      <c r="J11" s="137"/>
      <c r="K11" s="82">
        <v>2</v>
      </c>
      <c r="L11" s="82"/>
      <c r="M11" s="82"/>
      <c r="N11" s="66" t="s">
        <v>123</v>
      </c>
      <c r="O11" s="66"/>
      <c r="P11" s="104"/>
      <c r="Q11" s="105"/>
      <c r="R11" s="83"/>
      <c r="S11" s="95"/>
      <c r="T11" s="40"/>
    </row>
    <row r="12" spans="1:20" ht="21" customHeight="1" x14ac:dyDescent="0.3">
      <c r="A12" s="88"/>
      <c r="B12" s="89"/>
      <c r="C12" s="93"/>
      <c r="D12" s="78"/>
      <c r="E12" s="78"/>
      <c r="F12" s="78"/>
      <c r="G12" s="78"/>
      <c r="H12" s="138"/>
      <c r="I12" s="139"/>
      <c r="J12" s="140"/>
      <c r="K12" s="82"/>
      <c r="L12" s="82"/>
      <c r="M12" s="82"/>
      <c r="N12" s="66"/>
      <c r="O12" s="66"/>
      <c r="P12" s="106"/>
      <c r="Q12" s="107"/>
      <c r="R12" s="84"/>
      <c r="S12" s="95"/>
      <c r="T12" s="38"/>
    </row>
    <row r="13" spans="1:20" ht="23.4" customHeight="1" x14ac:dyDescent="0.3">
      <c r="A13" s="88"/>
      <c r="B13" s="89"/>
      <c r="C13" s="93"/>
      <c r="D13" s="78"/>
      <c r="E13" s="78"/>
      <c r="F13" s="78"/>
      <c r="G13" s="78"/>
      <c r="H13" s="141"/>
      <c r="I13" s="142"/>
      <c r="J13" s="143"/>
      <c r="K13" s="82"/>
      <c r="L13" s="82"/>
      <c r="M13" s="82"/>
      <c r="N13" s="66"/>
      <c r="O13" s="66"/>
      <c r="P13" s="108"/>
      <c r="Q13" s="109"/>
      <c r="R13" s="42"/>
      <c r="S13" s="43"/>
      <c r="T13" s="38"/>
    </row>
    <row r="14" spans="1:20" ht="23.4" customHeight="1" x14ac:dyDescent="0.3">
      <c r="A14" s="88"/>
      <c r="B14" s="89"/>
      <c r="C14" s="93"/>
      <c r="D14" s="78" t="s">
        <v>144</v>
      </c>
      <c r="E14" s="78"/>
      <c r="F14" s="78"/>
      <c r="G14" s="78"/>
      <c r="H14" s="96" t="s">
        <v>207</v>
      </c>
      <c r="I14" s="96"/>
      <c r="J14" s="96"/>
      <c r="K14" s="97">
        <v>3</v>
      </c>
      <c r="L14" s="97"/>
      <c r="M14" s="97"/>
      <c r="N14" s="66" t="s">
        <v>123</v>
      </c>
      <c r="O14" s="66"/>
      <c r="P14" s="98"/>
      <c r="Q14" s="99"/>
    </row>
    <row r="15" spans="1:20" ht="23.4" customHeight="1" x14ac:dyDescent="0.3">
      <c r="A15" s="90"/>
      <c r="B15" s="91"/>
      <c r="C15" s="94"/>
      <c r="D15" s="78"/>
      <c r="E15" s="78"/>
      <c r="F15" s="78"/>
      <c r="G15" s="78"/>
      <c r="H15" s="96"/>
      <c r="I15" s="96"/>
      <c r="J15" s="96"/>
      <c r="K15" s="97"/>
      <c r="L15" s="97"/>
      <c r="M15" s="97"/>
      <c r="N15" s="66"/>
      <c r="O15" s="66"/>
      <c r="P15" s="100"/>
      <c r="Q15" s="101"/>
    </row>
    <row r="16" spans="1:20" ht="15" customHeight="1" x14ac:dyDescent="0.3">
      <c r="A16" s="111" t="s">
        <v>146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44"/>
      <c r="S16" s="44"/>
      <c r="T16" s="44"/>
    </row>
    <row r="17" spans="1:20" ht="15" customHeight="1" x14ac:dyDescent="0.3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44"/>
      <c r="S17" s="44"/>
      <c r="T17" s="44"/>
    </row>
    <row r="18" spans="1:20" ht="15.75" customHeight="1" thickBot="1" x14ac:dyDescent="0.3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45"/>
      <c r="S18" s="45"/>
      <c r="T18" s="45"/>
    </row>
    <row r="19" spans="1:20" ht="46.2" thickBot="1" x14ac:dyDescent="0.35">
      <c r="A19" s="46" t="s">
        <v>147</v>
      </c>
      <c r="B19" s="47" t="s">
        <v>148</v>
      </c>
      <c r="C19" s="47" t="s">
        <v>149</v>
      </c>
      <c r="D19" s="48"/>
      <c r="E19" s="49">
        <v>1</v>
      </c>
      <c r="F19" s="49">
        <v>2</v>
      </c>
      <c r="G19" s="49">
        <v>3</v>
      </c>
      <c r="H19" s="49">
        <v>4</v>
      </c>
      <c r="I19" s="49">
        <v>5</v>
      </c>
      <c r="J19" s="49">
        <v>6</v>
      </c>
      <c r="K19" s="49">
        <v>7</v>
      </c>
      <c r="L19" s="49">
        <v>8</v>
      </c>
      <c r="M19" s="49">
        <v>9</v>
      </c>
      <c r="N19" s="49">
        <v>10</v>
      </c>
      <c r="O19" s="49" t="s">
        <v>150</v>
      </c>
      <c r="P19" s="49" t="s">
        <v>151</v>
      </c>
      <c r="Q19" s="50" t="s">
        <v>152</v>
      </c>
      <c r="R19" s="51"/>
      <c r="S19" s="52"/>
      <c r="T19" s="52"/>
    </row>
    <row r="20" spans="1:20" ht="23.25" customHeight="1" x14ac:dyDescent="0.3">
      <c r="A20" s="113">
        <v>31</v>
      </c>
      <c r="B20" s="116" t="s">
        <v>231</v>
      </c>
      <c r="C20" s="116" t="s">
        <v>160</v>
      </c>
      <c r="D20" s="53" t="s">
        <v>153</v>
      </c>
      <c r="E20" s="54">
        <v>7.5</v>
      </c>
      <c r="F20" s="54">
        <v>7.5</v>
      </c>
      <c r="G20" s="54">
        <v>7</v>
      </c>
      <c r="H20" s="54">
        <v>7.5</v>
      </c>
      <c r="I20" s="54">
        <v>7.5</v>
      </c>
      <c r="J20" s="54">
        <v>7</v>
      </c>
      <c r="K20" s="54">
        <v>7.5</v>
      </c>
      <c r="L20" s="54">
        <v>7</v>
      </c>
      <c r="M20" s="54">
        <v>7.5</v>
      </c>
      <c r="N20" s="54">
        <v>7.5</v>
      </c>
      <c r="O20" s="54">
        <f t="shared" ref="O20:O38" si="0">SUM(E20:N20)</f>
        <v>73.5</v>
      </c>
      <c r="P20" s="119">
        <v>204.5</v>
      </c>
      <c r="Q20" s="122">
        <v>1</v>
      </c>
    </row>
    <row r="21" spans="1:20" ht="23.25" customHeight="1" x14ac:dyDescent="0.3">
      <c r="A21" s="114"/>
      <c r="B21" s="117"/>
      <c r="C21" s="117"/>
      <c r="D21" s="53" t="s">
        <v>154</v>
      </c>
      <c r="E21" s="54">
        <v>7</v>
      </c>
      <c r="F21" s="54">
        <v>7</v>
      </c>
      <c r="G21" s="54">
        <v>7</v>
      </c>
      <c r="H21" s="54">
        <v>6.5</v>
      </c>
      <c r="I21" s="54">
        <v>6.5</v>
      </c>
      <c r="J21" s="54">
        <v>7</v>
      </c>
      <c r="K21" s="54">
        <v>7.5</v>
      </c>
      <c r="L21" s="54">
        <v>7.5</v>
      </c>
      <c r="M21" s="54">
        <v>7</v>
      </c>
      <c r="N21" s="54">
        <v>7.5</v>
      </c>
      <c r="O21" s="54">
        <f t="shared" si="0"/>
        <v>70.5</v>
      </c>
      <c r="P21" s="120"/>
      <c r="Q21" s="123"/>
    </row>
    <row r="22" spans="1:20" ht="23.25" customHeight="1" x14ac:dyDescent="0.3">
      <c r="A22" s="114"/>
      <c r="B22" s="117"/>
      <c r="C22" s="117"/>
      <c r="D22" s="53" t="s">
        <v>155</v>
      </c>
      <c r="E22" s="54">
        <v>7</v>
      </c>
      <c r="F22" s="54">
        <v>7</v>
      </c>
      <c r="G22" s="54">
        <v>7</v>
      </c>
      <c r="H22" s="54">
        <v>6.5</v>
      </c>
      <c r="I22" s="54">
        <v>6.5</v>
      </c>
      <c r="J22" s="54">
        <v>6.5</v>
      </c>
      <c r="K22" s="54">
        <v>7</v>
      </c>
      <c r="L22" s="54">
        <v>7</v>
      </c>
      <c r="M22" s="54">
        <v>7</v>
      </c>
      <c r="N22" s="54">
        <v>7</v>
      </c>
      <c r="O22" s="54">
        <f t="shared" si="0"/>
        <v>68.5</v>
      </c>
      <c r="P22" s="120"/>
      <c r="Q22" s="123"/>
      <c r="S22" s="55"/>
    </row>
    <row r="23" spans="1:20" ht="23.25" customHeight="1" x14ac:dyDescent="0.3">
      <c r="A23" s="114"/>
      <c r="B23" s="117"/>
      <c r="C23" s="117"/>
      <c r="D23" s="53" t="s">
        <v>156</v>
      </c>
      <c r="E23" s="54">
        <v>6.5</v>
      </c>
      <c r="F23" s="54">
        <v>6</v>
      </c>
      <c r="G23" s="54">
        <v>6.5</v>
      </c>
      <c r="H23" s="54">
        <v>7</v>
      </c>
      <c r="I23" s="54">
        <v>6.5</v>
      </c>
      <c r="J23" s="54">
        <v>6.5</v>
      </c>
      <c r="K23" s="54">
        <v>6.5</v>
      </c>
      <c r="L23" s="54">
        <v>6.5</v>
      </c>
      <c r="M23" s="54">
        <v>6.5</v>
      </c>
      <c r="N23" s="54">
        <v>6.5</v>
      </c>
      <c r="O23" s="54">
        <f t="shared" si="0"/>
        <v>65</v>
      </c>
      <c r="P23" s="120"/>
      <c r="Q23" s="123"/>
      <c r="S23" s="37"/>
    </row>
    <row r="24" spans="1:20" ht="23.25" customHeight="1" x14ac:dyDescent="0.3">
      <c r="A24" s="114"/>
      <c r="B24" s="117"/>
      <c r="C24" s="117"/>
      <c r="D24" s="53" t="s">
        <v>157</v>
      </c>
      <c r="E24" s="54">
        <v>7</v>
      </c>
      <c r="F24" s="54">
        <v>6.5</v>
      </c>
      <c r="G24" s="54">
        <v>6.5</v>
      </c>
      <c r="H24" s="54">
        <v>6</v>
      </c>
      <c r="I24" s="54">
        <v>6.5</v>
      </c>
      <c r="J24" s="54">
        <v>6.5</v>
      </c>
      <c r="K24" s="54">
        <v>6.5</v>
      </c>
      <c r="L24" s="54">
        <v>7</v>
      </c>
      <c r="M24" s="54">
        <v>6.5</v>
      </c>
      <c r="N24" s="54">
        <v>6.5</v>
      </c>
      <c r="O24" s="54">
        <f t="shared" si="0"/>
        <v>65.5</v>
      </c>
      <c r="P24" s="120"/>
      <c r="Q24" s="123"/>
    </row>
    <row r="25" spans="1:20" ht="24" customHeight="1" thickBot="1" x14ac:dyDescent="0.35">
      <c r="A25" s="115"/>
      <c r="B25" s="118"/>
      <c r="C25" s="118"/>
      <c r="D25" s="56" t="s">
        <v>158</v>
      </c>
      <c r="E25" s="57"/>
      <c r="F25" s="58"/>
      <c r="G25" s="57"/>
      <c r="H25" s="58"/>
      <c r="I25" s="57"/>
      <c r="J25" s="58"/>
      <c r="K25" s="58"/>
      <c r="L25" s="58"/>
      <c r="M25" s="58"/>
      <c r="N25" s="57"/>
      <c r="O25" s="54">
        <f t="shared" si="0"/>
        <v>0</v>
      </c>
      <c r="P25" s="121"/>
      <c r="Q25" s="124"/>
    </row>
    <row r="26" spans="1:20" ht="22.8" x14ac:dyDescent="0.3">
      <c r="A26" s="113">
        <v>27</v>
      </c>
      <c r="B26" s="116" t="s">
        <v>233</v>
      </c>
      <c r="C26" s="116" t="s">
        <v>160</v>
      </c>
      <c r="D26" s="53" t="s">
        <v>153</v>
      </c>
      <c r="E26" s="54">
        <v>6</v>
      </c>
      <c r="F26" s="54">
        <v>6.5</v>
      </c>
      <c r="G26" s="54">
        <v>6</v>
      </c>
      <c r="H26" s="54">
        <v>7</v>
      </c>
      <c r="I26" s="54">
        <v>6.5</v>
      </c>
      <c r="J26" s="54">
        <v>7</v>
      </c>
      <c r="K26" s="54">
        <v>6.5</v>
      </c>
      <c r="L26" s="54">
        <v>7</v>
      </c>
      <c r="M26" s="54">
        <v>6</v>
      </c>
      <c r="N26" s="54">
        <v>6.5</v>
      </c>
      <c r="O26" s="54">
        <f t="shared" si="0"/>
        <v>65</v>
      </c>
      <c r="P26" s="119">
        <v>193.5</v>
      </c>
      <c r="Q26" s="122">
        <v>2</v>
      </c>
    </row>
    <row r="27" spans="1:20" ht="22.8" x14ac:dyDescent="0.3">
      <c r="A27" s="114"/>
      <c r="B27" s="117"/>
      <c r="C27" s="117"/>
      <c r="D27" s="53" t="s">
        <v>154</v>
      </c>
      <c r="E27" s="54">
        <v>6.5</v>
      </c>
      <c r="F27" s="54">
        <v>6</v>
      </c>
      <c r="G27" s="54">
        <v>6</v>
      </c>
      <c r="H27" s="54">
        <v>6</v>
      </c>
      <c r="I27" s="54">
        <v>6.5</v>
      </c>
      <c r="J27" s="54">
        <v>6.5</v>
      </c>
      <c r="K27" s="54">
        <v>6.5</v>
      </c>
      <c r="L27" s="54">
        <v>6.5</v>
      </c>
      <c r="M27" s="54">
        <v>7</v>
      </c>
      <c r="N27" s="54">
        <v>6.5</v>
      </c>
      <c r="O27" s="54">
        <f t="shared" si="0"/>
        <v>64</v>
      </c>
      <c r="P27" s="120"/>
      <c r="Q27" s="123"/>
    </row>
    <row r="28" spans="1:20" ht="22.8" x14ac:dyDescent="0.3">
      <c r="A28" s="114"/>
      <c r="B28" s="117"/>
      <c r="C28" s="117"/>
      <c r="D28" s="53" t="s">
        <v>155</v>
      </c>
      <c r="E28" s="54">
        <v>6</v>
      </c>
      <c r="F28" s="54">
        <v>5.5</v>
      </c>
      <c r="G28" s="54">
        <v>5.5</v>
      </c>
      <c r="H28" s="54">
        <v>6</v>
      </c>
      <c r="I28" s="54">
        <v>6</v>
      </c>
      <c r="J28" s="54">
        <v>6</v>
      </c>
      <c r="K28" s="54">
        <v>6</v>
      </c>
      <c r="L28" s="54">
        <v>6</v>
      </c>
      <c r="M28" s="54">
        <v>6</v>
      </c>
      <c r="N28" s="54">
        <v>6</v>
      </c>
      <c r="O28" s="54">
        <f t="shared" si="0"/>
        <v>59</v>
      </c>
      <c r="P28" s="120"/>
      <c r="Q28" s="123"/>
    </row>
    <row r="29" spans="1:20" ht="22.8" x14ac:dyDescent="0.3">
      <c r="A29" s="114"/>
      <c r="B29" s="117"/>
      <c r="C29" s="117"/>
      <c r="D29" s="53" t="s">
        <v>156</v>
      </c>
      <c r="E29" s="54">
        <v>6.5</v>
      </c>
      <c r="F29" s="54">
        <v>6.5</v>
      </c>
      <c r="G29" s="54">
        <v>6.5</v>
      </c>
      <c r="H29" s="54">
        <v>6.5</v>
      </c>
      <c r="I29" s="54">
        <v>6</v>
      </c>
      <c r="J29" s="54">
        <v>6.5</v>
      </c>
      <c r="K29" s="54">
        <v>6.5</v>
      </c>
      <c r="L29" s="54">
        <v>7</v>
      </c>
      <c r="M29" s="54">
        <v>6</v>
      </c>
      <c r="N29" s="54">
        <v>6.5</v>
      </c>
      <c r="O29" s="54">
        <f t="shared" si="0"/>
        <v>64.5</v>
      </c>
      <c r="P29" s="120"/>
      <c r="Q29" s="123"/>
    </row>
    <row r="30" spans="1:20" ht="22.8" x14ac:dyDescent="0.3">
      <c r="A30" s="114"/>
      <c r="B30" s="117"/>
      <c r="C30" s="117"/>
      <c r="D30" s="53" t="s">
        <v>157</v>
      </c>
      <c r="E30" s="54">
        <v>6.5</v>
      </c>
      <c r="F30" s="54">
        <v>6.5</v>
      </c>
      <c r="G30" s="54">
        <v>6.5</v>
      </c>
      <c r="H30" s="54">
        <v>6.5</v>
      </c>
      <c r="I30" s="54">
        <v>6</v>
      </c>
      <c r="J30" s="54">
        <v>6</v>
      </c>
      <c r="K30" s="54">
        <v>6.5</v>
      </c>
      <c r="L30" s="54">
        <v>7</v>
      </c>
      <c r="M30" s="54">
        <v>6.5</v>
      </c>
      <c r="N30" s="54">
        <v>7</v>
      </c>
      <c r="O30" s="54">
        <f t="shared" si="0"/>
        <v>65</v>
      </c>
      <c r="P30" s="120"/>
      <c r="Q30" s="123"/>
    </row>
    <row r="31" spans="1:20" ht="23.4" thickBot="1" x14ac:dyDescent="0.35">
      <c r="A31" s="115"/>
      <c r="B31" s="118"/>
      <c r="C31" s="118"/>
      <c r="D31" s="56" t="s">
        <v>158</v>
      </c>
      <c r="E31" s="57"/>
      <c r="F31" s="58"/>
      <c r="G31" s="57"/>
      <c r="H31" s="58"/>
      <c r="I31" s="57"/>
      <c r="J31" s="58"/>
      <c r="K31" s="58"/>
      <c r="L31" s="58"/>
      <c r="M31" s="58"/>
      <c r="N31" s="57"/>
      <c r="O31" s="54">
        <f t="shared" si="0"/>
        <v>0</v>
      </c>
      <c r="P31" s="121"/>
      <c r="Q31" s="124"/>
    </row>
    <row r="32" spans="1:20" ht="22.8" customHeight="1" x14ac:dyDescent="0.3">
      <c r="A32" s="113">
        <v>35</v>
      </c>
      <c r="B32" s="131" t="s">
        <v>229</v>
      </c>
      <c r="C32" s="116" t="s">
        <v>160</v>
      </c>
      <c r="D32" s="53" t="s">
        <v>153</v>
      </c>
      <c r="E32" s="54">
        <v>6.5</v>
      </c>
      <c r="F32" s="54">
        <v>7</v>
      </c>
      <c r="G32" s="54">
        <v>7</v>
      </c>
      <c r="H32" s="54">
        <v>7.5</v>
      </c>
      <c r="I32" s="54">
        <v>7</v>
      </c>
      <c r="J32" s="54">
        <v>7.5</v>
      </c>
      <c r="K32" s="54">
        <v>7</v>
      </c>
      <c r="L32" s="54">
        <v>7</v>
      </c>
      <c r="M32" s="54">
        <v>7</v>
      </c>
      <c r="N32" s="54">
        <v>7</v>
      </c>
      <c r="O32" s="54">
        <f t="shared" si="0"/>
        <v>70.5</v>
      </c>
      <c r="P32" s="119">
        <v>193</v>
      </c>
      <c r="Q32" s="122">
        <v>3</v>
      </c>
    </row>
    <row r="33" spans="1:17" ht="22.8" x14ac:dyDescent="0.3">
      <c r="A33" s="114"/>
      <c r="B33" s="117"/>
      <c r="C33" s="117"/>
      <c r="D33" s="53" t="s">
        <v>154</v>
      </c>
      <c r="E33" s="54">
        <v>6</v>
      </c>
      <c r="F33" s="54">
        <v>6</v>
      </c>
      <c r="G33" s="54">
        <v>6</v>
      </c>
      <c r="H33" s="54">
        <v>6.5</v>
      </c>
      <c r="I33" s="54">
        <v>6.5</v>
      </c>
      <c r="J33" s="54">
        <v>6.5</v>
      </c>
      <c r="K33" s="54">
        <v>6</v>
      </c>
      <c r="L33" s="54">
        <v>6</v>
      </c>
      <c r="M33" s="54">
        <v>6</v>
      </c>
      <c r="N33" s="54">
        <v>6.5</v>
      </c>
      <c r="O33" s="54">
        <f t="shared" si="0"/>
        <v>62</v>
      </c>
      <c r="P33" s="120"/>
      <c r="Q33" s="123"/>
    </row>
    <row r="34" spans="1:17" ht="22.8" x14ac:dyDescent="0.3">
      <c r="A34" s="114"/>
      <c r="B34" s="117"/>
      <c r="C34" s="117"/>
      <c r="D34" s="53" t="s">
        <v>155</v>
      </c>
      <c r="E34" s="54">
        <v>6.5</v>
      </c>
      <c r="F34" s="54">
        <v>6.5</v>
      </c>
      <c r="G34" s="54">
        <v>6</v>
      </c>
      <c r="H34" s="54">
        <v>6</v>
      </c>
      <c r="I34" s="54">
        <v>6.5</v>
      </c>
      <c r="J34" s="54">
        <v>6.5</v>
      </c>
      <c r="K34" s="54">
        <v>7</v>
      </c>
      <c r="L34" s="54">
        <v>7</v>
      </c>
      <c r="M34" s="54">
        <v>6</v>
      </c>
      <c r="N34" s="54">
        <v>6.5</v>
      </c>
      <c r="O34" s="54">
        <f t="shared" si="0"/>
        <v>64.5</v>
      </c>
      <c r="P34" s="120"/>
      <c r="Q34" s="123"/>
    </row>
    <row r="35" spans="1:17" ht="22.8" x14ac:dyDescent="0.3">
      <c r="A35" s="114"/>
      <c r="B35" s="117"/>
      <c r="C35" s="117"/>
      <c r="D35" s="53" t="s">
        <v>156</v>
      </c>
      <c r="E35" s="54">
        <v>7</v>
      </c>
      <c r="F35" s="54">
        <v>6.5</v>
      </c>
      <c r="G35" s="54">
        <v>6.5</v>
      </c>
      <c r="H35" s="54">
        <v>6</v>
      </c>
      <c r="I35" s="54">
        <v>6</v>
      </c>
      <c r="J35" s="54">
        <v>6.5</v>
      </c>
      <c r="K35" s="54">
        <v>6.5</v>
      </c>
      <c r="L35" s="54">
        <v>6.5</v>
      </c>
      <c r="M35" s="54">
        <v>6.5</v>
      </c>
      <c r="N35" s="54">
        <v>6.5</v>
      </c>
      <c r="O35" s="54">
        <f t="shared" si="0"/>
        <v>64.5</v>
      </c>
      <c r="P35" s="120"/>
      <c r="Q35" s="123"/>
    </row>
    <row r="36" spans="1:17" ht="22.8" x14ac:dyDescent="0.3">
      <c r="A36" s="114"/>
      <c r="B36" s="117"/>
      <c r="C36" s="117"/>
      <c r="D36" s="53" t="s">
        <v>157</v>
      </c>
      <c r="E36" s="54">
        <v>6</v>
      </c>
      <c r="F36" s="54">
        <v>6.5</v>
      </c>
      <c r="G36" s="54">
        <v>6.5</v>
      </c>
      <c r="H36" s="54">
        <v>6.5</v>
      </c>
      <c r="I36" s="54">
        <v>6</v>
      </c>
      <c r="J36" s="54">
        <v>6.5</v>
      </c>
      <c r="K36" s="54">
        <v>6.5</v>
      </c>
      <c r="L36" s="54">
        <v>6.5</v>
      </c>
      <c r="M36" s="54">
        <v>6.5</v>
      </c>
      <c r="N36" s="54">
        <v>6.5</v>
      </c>
      <c r="O36" s="54">
        <f t="shared" si="0"/>
        <v>64</v>
      </c>
      <c r="P36" s="120"/>
      <c r="Q36" s="123"/>
    </row>
    <row r="37" spans="1:17" ht="23.4" thickBot="1" x14ac:dyDescent="0.35">
      <c r="A37" s="115"/>
      <c r="B37" s="118"/>
      <c r="C37" s="118"/>
      <c r="D37" s="56" t="s">
        <v>158</v>
      </c>
      <c r="E37" s="57"/>
      <c r="F37" s="58"/>
      <c r="G37" s="57"/>
      <c r="H37" s="58"/>
      <c r="I37" s="57"/>
      <c r="J37" s="58"/>
      <c r="K37" s="58"/>
      <c r="L37" s="58"/>
      <c r="M37" s="58"/>
      <c r="N37" s="57"/>
      <c r="O37" s="54">
        <f t="shared" si="0"/>
        <v>0</v>
      </c>
      <c r="P37" s="121"/>
      <c r="Q37" s="124"/>
    </row>
    <row r="38" spans="1:17" ht="22.8" x14ac:dyDescent="0.3">
      <c r="A38" s="113">
        <v>21</v>
      </c>
      <c r="B38" s="116" t="s">
        <v>235</v>
      </c>
      <c r="C38" s="116" t="s">
        <v>160</v>
      </c>
      <c r="D38" s="53" t="s">
        <v>153</v>
      </c>
      <c r="E38" s="54">
        <v>6</v>
      </c>
      <c r="F38" s="54">
        <v>6.5</v>
      </c>
      <c r="G38" s="54">
        <v>6.5</v>
      </c>
      <c r="H38" s="54">
        <v>6</v>
      </c>
      <c r="I38" s="54">
        <v>6</v>
      </c>
      <c r="J38" s="54">
        <v>6.5</v>
      </c>
      <c r="K38" s="54">
        <v>6.5</v>
      </c>
      <c r="L38" s="54">
        <v>6.5</v>
      </c>
      <c r="M38" s="54">
        <v>6.5</v>
      </c>
      <c r="N38" s="54">
        <v>6.5</v>
      </c>
      <c r="O38" s="54">
        <f t="shared" si="0"/>
        <v>63.5</v>
      </c>
      <c r="P38" s="119">
        <v>192</v>
      </c>
      <c r="Q38" s="122">
        <v>4</v>
      </c>
    </row>
    <row r="39" spans="1:17" ht="21.75" customHeight="1" x14ac:dyDescent="0.3">
      <c r="A39" s="114"/>
      <c r="B39" s="117"/>
      <c r="C39" s="117"/>
      <c r="D39" s="53" t="s">
        <v>154</v>
      </c>
      <c r="E39" s="54">
        <v>6.5</v>
      </c>
      <c r="F39" s="54">
        <v>6</v>
      </c>
      <c r="G39" s="54">
        <v>6.5</v>
      </c>
      <c r="H39" s="54">
        <v>6</v>
      </c>
      <c r="I39" s="54">
        <v>6.5</v>
      </c>
      <c r="J39" s="54">
        <v>6.5</v>
      </c>
      <c r="K39" s="54">
        <v>6.5</v>
      </c>
      <c r="L39" s="54">
        <v>7</v>
      </c>
      <c r="M39" s="54">
        <v>6.5</v>
      </c>
      <c r="N39" s="54">
        <v>6.5</v>
      </c>
      <c r="O39" s="54">
        <f t="shared" ref="O39:O43" si="1">SUM(E39:N39)</f>
        <v>64.5</v>
      </c>
      <c r="P39" s="120"/>
      <c r="Q39" s="123"/>
    </row>
    <row r="40" spans="1:17" ht="22.8" x14ac:dyDescent="0.3">
      <c r="A40" s="114"/>
      <c r="B40" s="117"/>
      <c r="C40" s="117"/>
      <c r="D40" s="53" t="s">
        <v>155</v>
      </c>
      <c r="E40" s="54">
        <v>6.5</v>
      </c>
      <c r="F40" s="54">
        <v>6.5</v>
      </c>
      <c r="G40" s="54">
        <v>6.5</v>
      </c>
      <c r="H40" s="54">
        <v>6</v>
      </c>
      <c r="I40" s="54">
        <v>6</v>
      </c>
      <c r="J40" s="54">
        <v>6.5</v>
      </c>
      <c r="K40" s="54">
        <v>6.5</v>
      </c>
      <c r="L40" s="54">
        <v>6.5</v>
      </c>
      <c r="M40" s="54">
        <v>6.5</v>
      </c>
      <c r="N40" s="54">
        <v>6.5</v>
      </c>
      <c r="O40" s="54">
        <f t="shared" si="1"/>
        <v>64</v>
      </c>
      <c r="P40" s="120"/>
      <c r="Q40" s="123"/>
    </row>
    <row r="41" spans="1:17" ht="22.8" x14ac:dyDescent="0.3">
      <c r="A41" s="114"/>
      <c r="B41" s="117"/>
      <c r="C41" s="117"/>
      <c r="D41" s="53" t="s">
        <v>156</v>
      </c>
      <c r="E41" s="54">
        <v>5.5</v>
      </c>
      <c r="F41" s="54">
        <v>5.5</v>
      </c>
      <c r="G41" s="54">
        <v>5.5</v>
      </c>
      <c r="H41" s="54">
        <v>6</v>
      </c>
      <c r="I41" s="54">
        <v>6</v>
      </c>
      <c r="J41" s="54">
        <v>6.5</v>
      </c>
      <c r="K41" s="54">
        <v>6</v>
      </c>
      <c r="L41" s="54">
        <v>6.5</v>
      </c>
      <c r="M41" s="54">
        <v>6</v>
      </c>
      <c r="N41" s="54">
        <v>6.5</v>
      </c>
      <c r="O41" s="54">
        <f t="shared" si="1"/>
        <v>60</v>
      </c>
      <c r="P41" s="120"/>
      <c r="Q41" s="123"/>
    </row>
    <row r="42" spans="1:17" ht="22.8" x14ac:dyDescent="0.3">
      <c r="A42" s="114"/>
      <c r="B42" s="117"/>
      <c r="C42" s="117"/>
      <c r="D42" s="53" t="s">
        <v>157</v>
      </c>
      <c r="E42" s="54">
        <v>6.5</v>
      </c>
      <c r="F42" s="54">
        <v>6.5</v>
      </c>
      <c r="G42" s="54">
        <v>6.5</v>
      </c>
      <c r="H42" s="54">
        <v>6</v>
      </c>
      <c r="I42" s="54">
        <v>6.5</v>
      </c>
      <c r="J42" s="54">
        <v>6.5</v>
      </c>
      <c r="K42" s="54">
        <v>6.5</v>
      </c>
      <c r="L42" s="54">
        <v>6.5</v>
      </c>
      <c r="M42" s="54">
        <v>6.5</v>
      </c>
      <c r="N42" s="54">
        <v>7</v>
      </c>
      <c r="O42" s="54">
        <f t="shared" si="1"/>
        <v>65</v>
      </c>
      <c r="P42" s="120"/>
      <c r="Q42" s="123"/>
    </row>
    <row r="43" spans="1:17" ht="23.4" thickBot="1" x14ac:dyDescent="0.35">
      <c r="A43" s="115"/>
      <c r="B43" s="118"/>
      <c r="C43" s="118"/>
      <c r="D43" s="56" t="s">
        <v>158</v>
      </c>
      <c r="E43" s="57"/>
      <c r="F43" s="58"/>
      <c r="G43" s="57"/>
      <c r="H43" s="58"/>
      <c r="I43" s="57"/>
      <c r="J43" s="58"/>
      <c r="K43" s="58"/>
      <c r="L43" s="58"/>
      <c r="M43" s="58"/>
      <c r="N43" s="57"/>
      <c r="O43" s="54">
        <f t="shared" si="1"/>
        <v>0</v>
      </c>
      <c r="P43" s="121"/>
      <c r="Q43" s="124"/>
    </row>
    <row r="44" spans="1:17" ht="22.8" customHeight="1" x14ac:dyDescent="0.3">
      <c r="A44" s="113">
        <v>33</v>
      </c>
      <c r="B44" s="116" t="s">
        <v>230</v>
      </c>
      <c r="C44" s="116" t="s">
        <v>160</v>
      </c>
      <c r="D44" s="53" t="s">
        <v>153</v>
      </c>
      <c r="E44" s="54">
        <v>6.5</v>
      </c>
      <c r="F44" s="54">
        <v>6.5</v>
      </c>
      <c r="G44" s="54">
        <v>7</v>
      </c>
      <c r="H44" s="54">
        <v>7</v>
      </c>
      <c r="I44" s="54">
        <v>6.5</v>
      </c>
      <c r="J44" s="54">
        <v>7</v>
      </c>
      <c r="K44" s="54">
        <v>7</v>
      </c>
      <c r="L44" s="54">
        <v>7</v>
      </c>
      <c r="M44" s="54">
        <v>7</v>
      </c>
      <c r="N44" s="54">
        <v>7</v>
      </c>
      <c r="O44" s="54">
        <f t="shared" ref="O44:O67" si="2">SUM(E44:N44)</f>
        <v>68.5</v>
      </c>
      <c r="P44" s="119">
        <v>190</v>
      </c>
      <c r="Q44" s="122">
        <v>5</v>
      </c>
    </row>
    <row r="45" spans="1:17" ht="22.8" x14ac:dyDescent="0.3">
      <c r="A45" s="114"/>
      <c r="B45" s="117"/>
      <c r="C45" s="117"/>
      <c r="D45" s="53" t="s">
        <v>154</v>
      </c>
      <c r="E45" s="54">
        <v>6.5</v>
      </c>
      <c r="F45" s="54">
        <v>6</v>
      </c>
      <c r="G45" s="54">
        <v>6.5</v>
      </c>
      <c r="H45" s="54">
        <v>6</v>
      </c>
      <c r="I45" s="54">
        <v>6.5</v>
      </c>
      <c r="J45" s="54">
        <v>6.5</v>
      </c>
      <c r="K45" s="54">
        <v>6.5</v>
      </c>
      <c r="L45" s="54">
        <v>6.5</v>
      </c>
      <c r="M45" s="54">
        <v>7</v>
      </c>
      <c r="N45" s="54">
        <v>6.5</v>
      </c>
      <c r="O45" s="54">
        <f t="shared" si="2"/>
        <v>64.5</v>
      </c>
      <c r="P45" s="120"/>
      <c r="Q45" s="123"/>
    </row>
    <row r="46" spans="1:17" ht="22.8" x14ac:dyDescent="0.3">
      <c r="A46" s="114"/>
      <c r="B46" s="117"/>
      <c r="C46" s="117"/>
      <c r="D46" s="53" t="s">
        <v>155</v>
      </c>
      <c r="E46" s="54">
        <v>6.5</v>
      </c>
      <c r="F46" s="54">
        <v>6</v>
      </c>
      <c r="G46" s="54">
        <v>6</v>
      </c>
      <c r="H46" s="54">
        <v>6</v>
      </c>
      <c r="I46" s="54">
        <v>6</v>
      </c>
      <c r="J46" s="54">
        <v>6</v>
      </c>
      <c r="K46" s="54">
        <v>6.5</v>
      </c>
      <c r="L46" s="54">
        <v>6.5</v>
      </c>
      <c r="M46" s="54">
        <v>6</v>
      </c>
      <c r="N46" s="54">
        <v>6.5</v>
      </c>
      <c r="O46" s="54">
        <f t="shared" si="2"/>
        <v>62</v>
      </c>
      <c r="P46" s="120"/>
      <c r="Q46" s="123"/>
    </row>
    <row r="47" spans="1:17" ht="22.8" x14ac:dyDescent="0.3">
      <c r="A47" s="114"/>
      <c r="B47" s="117"/>
      <c r="C47" s="117"/>
      <c r="D47" s="53" t="s">
        <v>156</v>
      </c>
      <c r="E47" s="54">
        <v>6</v>
      </c>
      <c r="F47" s="54">
        <v>6</v>
      </c>
      <c r="G47" s="54">
        <v>6</v>
      </c>
      <c r="H47" s="54">
        <v>6</v>
      </c>
      <c r="I47" s="54">
        <v>6</v>
      </c>
      <c r="J47" s="54">
        <v>5.5</v>
      </c>
      <c r="K47" s="54">
        <v>6</v>
      </c>
      <c r="L47" s="54">
        <v>6</v>
      </c>
      <c r="M47" s="54">
        <v>6</v>
      </c>
      <c r="N47" s="54">
        <v>6.5</v>
      </c>
      <c r="O47" s="54">
        <f t="shared" si="2"/>
        <v>60</v>
      </c>
      <c r="P47" s="120"/>
      <c r="Q47" s="123"/>
    </row>
    <row r="48" spans="1:17" ht="22.8" x14ac:dyDescent="0.3">
      <c r="A48" s="114"/>
      <c r="B48" s="117"/>
      <c r="C48" s="117"/>
      <c r="D48" s="53" t="s">
        <v>157</v>
      </c>
      <c r="E48" s="54">
        <v>6.5</v>
      </c>
      <c r="F48" s="54">
        <v>6</v>
      </c>
      <c r="G48" s="54">
        <v>6</v>
      </c>
      <c r="H48" s="54">
        <v>6.5</v>
      </c>
      <c r="I48" s="54">
        <v>6</v>
      </c>
      <c r="J48" s="54">
        <v>6</v>
      </c>
      <c r="K48" s="54">
        <v>6.5</v>
      </c>
      <c r="L48" s="54">
        <v>6.5</v>
      </c>
      <c r="M48" s="54">
        <v>6.5</v>
      </c>
      <c r="N48" s="54">
        <v>7</v>
      </c>
      <c r="O48" s="54">
        <f t="shared" si="2"/>
        <v>63.5</v>
      </c>
      <c r="P48" s="120"/>
      <c r="Q48" s="123"/>
    </row>
    <row r="49" spans="1:17" ht="23.4" thickBot="1" x14ac:dyDescent="0.35">
      <c r="A49" s="115"/>
      <c r="B49" s="118"/>
      <c r="C49" s="118"/>
      <c r="D49" s="56" t="s">
        <v>158</v>
      </c>
      <c r="E49" s="57"/>
      <c r="F49" s="58"/>
      <c r="G49" s="57"/>
      <c r="H49" s="58"/>
      <c r="I49" s="57"/>
      <c r="J49" s="58"/>
      <c r="K49" s="58"/>
      <c r="L49" s="58"/>
      <c r="M49" s="58"/>
      <c r="N49" s="57"/>
      <c r="O49" s="54">
        <f t="shared" si="2"/>
        <v>0</v>
      </c>
      <c r="P49" s="121"/>
      <c r="Q49" s="124"/>
    </row>
    <row r="50" spans="1:17" ht="22.8" x14ac:dyDescent="0.3">
      <c r="A50" s="113">
        <v>23</v>
      </c>
      <c r="B50" s="116" t="s">
        <v>224</v>
      </c>
      <c r="C50" s="116" t="s">
        <v>160</v>
      </c>
      <c r="D50" s="53" t="s">
        <v>153</v>
      </c>
      <c r="E50" s="54">
        <v>6.5</v>
      </c>
      <c r="F50" s="54">
        <v>6.5</v>
      </c>
      <c r="G50" s="54">
        <v>6</v>
      </c>
      <c r="H50" s="54">
        <v>6</v>
      </c>
      <c r="I50" s="54">
        <v>6</v>
      </c>
      <c r="J50" s="54">
        <v>6.5</v>
      </c>
      <c r="K50" s="54">
        <v>6</v>
      </c>
      <c r="L50" s="54">
        <v>6</v>
      </c>
      <c r="M50" s="54">
        <v>6</v>
      </c>
      <c r="N50" s="54">
        <v>6</v>
      </c>
      <c r="O50" s="54">
        <f t="shared" si="2"/>
        <v>61.5</v>
      </c>
      <c r="P50" s="119">
        <v>179.5</v>
      </c>
      <c r="Q50" s="122">
        <v>6</v>
      </c>
    </row>
    <row r="51" spans="1:17" ht="22.8" x14ac:dyDescent="0.3">
      <c r="A51" s="114"/>
      <c r="B51" s="117"/>
      <c r="C51" s="117"/>
      <c r="D51" s="53" t="s">
        <v>154</v>
      </c>
      <c r="E51" s="54">
        <v>5</v>
      </c>
      <c r="F51" s="54">
        <v>5.5</v>
      </c>
      <c r="G51" s="54">
        <v>5.5</v>
      </c>
      <c r="H51" s="54">
        <v>5</v>
      </c>
      <c r="I51" s="54">
        <v>5.5</v>
      </c>
      <c r="J51" s="54">
        <v>6</v>
      </c>
      <c r="K51" s="54">
        <v>6</v>
      </c>
      <c r="L51" s="54">
        <v>6.5</v>
      </c>
      <c r="M51" s="54">
        <v>6</v>
      </c>
      <c r="N51" s="54">
        <v>6.5</v>
      </c>
      <c r="O51" s="54">
        <f t="shared" si="2"/>
        <v>57.5</v>
      </c>
      <c r="P51" s="120"/>
      <c r="Q51" s="123"/>
    </row>
    <row r="52" spans="1:17" ht="22.8" x14ac:dyDescent="0.3">
      <c r="A52" s="114"/>
      <c r="B52" s="117"/>
      <c r="C52" s="117"/>
      <c r="D52" s="53" t="s">
        <v>155</v>
      </c>
      <c r="E52" s="54">
        <v>5.5</v>
      </c>
      <c r="F52" s="54">
        <v>5.5</v>
      </c>
      <c r="G52" s="54">
        <v>5.5</v>
      </c>
      <c r="H52" s="54">
        <v>6</v>
      </c>
      <c r="I52" s="54">
        <v>6</v>
      </c>
      <c r="J52" s="54">
        <v>6</v>
      </c>
      <c r="K52" s="54">
        <v>5.5</v>
      </c>
      <c r="L52" s="54">
        <v>5.5</v>
      </c>
      <c r="M52" s="54">
        <v>5.5</v>
      </c>
      <c r="N52" s="54">
        <v>5.5</v>
      </c>
      <c r="O52" s="54">
        <f t="shared" si="2"/>
        <v>56.5</v>
      </c>
      <c r="P52" s="120"/>
      <c r="Q52" s="123"/>
    </row>
    <row r="53" spans="1:17" ht="22.8" x14ac:dyDescent="0.3">
      <c r="A53" s="114"/>
      <c r="B53" s="117"/>
      <c r="C53" s="117"/>
      <c r="D53" s="53" t="s">
        <v>156</v>
      </c>
      <c r="E53" s="54">
        <v>6</v>
      </c>
      <c r="F53" s="54">
        <v>6</v>
      </c>
      <c r="G53" s="54">
        <v>5.5</v>
      </c>
      <c r="H53" s="54">
        <v>6</v>
      </c>
      <c r="I53" s="54">
        <v>6.5</v>
      </c>
      <c r="J53" s="54">
        <v>6</v>
      </c>
      <c r="K53" s="54">
        <v>6</v>
      </c>
      <c r="L53" s="54">
        <v>6.5</v>
      </c>
      <c r="M53" s="54">
        <v>6</v>
      </c>
      <c r="N53" s="54">
        <v>6</v>
      </c>
      <c r="O53" s="54">
        <f t="shared" si="2"/>
        <v>60.5</v>
      </c>
      <c r="P53" s="120"/>
      <c r="Q53" s="123"/>
    </row>
    <row r="54" spans="1:17" ht="22.8" x14ac:dyDescent="0.3">
      <c r="A54" s="114"/>
      <c r="B54" s="117"/>
      <c r="C54" s="117"/>
      <c r="D54" s="53" t="s">
        <v>157</v>
      </c>
      <c r="E54" s="54">
        <v>6.5</v>
      </c>
      <c r="F54" s="54">
        <v>6.5</v>
      </c>
      <c r="G54" s="54">
        <v>6</v>
      </c>
      <c r="H54" s="54">
        <v>6.5</v>
      </c>
      <c r="I54" s="54">
        <v>6</v>
      </c>
      <c r="J54" s="54">
        <v>6</v>
      </c>
      <c r="K54" s="54">
        <v>6.5</v>
      </c>
      <c r="L54" s="54">
        <v>6.5</v>
      </c>
      <c r="M54" s="54">
        <v>6.5</v>
      </c>
      <c r="N54" s="54">
        <v>6.5</v>
      </c>
      <c r="O54" s="54">
        <f t="shared" si="2"/>
        <v>63.5</v>
      </c>
      <c r="P54" s="120"/>
      <c r="Q54" s="123"/>
    </row>
    <row r="55" spans="1:17" ht="23.4" thickBot="1" x14ac:dyDescent="0.35">
      <c r="A55" s="115"/>
      <c r="B55" s="118"/>
      <c r="C55" s="118"/>
      <c r="D55" s="56" t="s">
        <v>158</v>
      </c>
      <c r="E55" s="57"/>
      <c r="F55" s="58"/>
      <c r="G55" s="57"/>
      <c r="H55" s="58"/>
      <c r="I55" s="57"/>
      <c r="J55" s="58"/>
      <c r="K55" s="58"/>
      <c r="L55" s="58"/>
      <c r="M55" s="58"/>
      <c r="N55" s="57"/>
      <c r="O55" s="54">
        <f t="shared" si="2"/>
        <v>0</v>
      </c>
      <c r="P55" s="121"/>
      <c r="Q55" s="124"/>
    </row>
    <row r="56" spans="1:17" ht="22.8" x14ac:dyDescent="0.3">
      <c r="A56" s="113">
        <v>29</v>
      </c>
      <c r="B56" s="131" t="s">
        <v>232</v>
      </c>
      <c r="C56" s="116" t="s">
        <v>160</v>
      </c>
      <c r="D56" s="53" t="s">
        <v>153</v>
      </c>
      <c r="E56" s="54">
        <v>6</v>
      </c>
      <c r="F56" s="54">
        <v>5.5</v>
      </c>
      <c r="G56" s="54">
        <v>5.5</v>
      </c>
      <c r="H56" s="54">
        <v>6</v>
      </c>
      <c r="I56" s="54">
        <v>5.5</v>
      </c>
      <c r="J56" s="54">
        <v>6</v>
      </c>
      <c r="K56" s="54">
        <v>6</v>
      </c>
      <c r="L56" s="54">
        <v>6</v>
      </c>
      <c r="M56" s="54">
        <v>5.5</v>
      </c>
      <c r="N56" s="54">
        <v>6.5</v>
      </c>
      <c r="O56" s="54">
        <f t="shared" si="2"/>
        <v>58.5</v>
      </c>
      <c r="P56" s="119">
        <v>172</v>
      </c>
      <c r="Q56" s="122">
        <v>7</v>
      </c>
    </row>
    <row r="57" spans="1:17" ht="22.8" x14ac:dyDescent="0.3">
      <c r="A57" s="114"/>
      <c r="B57" s="117"/>
      <c r="C57" s="117"/>
      <c r="D57" s="53" t="s">
        <v>154</v>
      </c>
      <c r="E57" s="54">
        <v>5</v>
      </c>
      <c r="F57" s="54">
        <v>5.5</v>
      </c>
      <c r="G57" s="54">
        <v>5.5</v>
      </c>
      <c r="H57" s="54">
        <v>6</v>
      </c>
      <c r="I57" s="54">
        <v>6</v>
      </c>
      <c r="J57" s="54">
        <v>6.5</v>
      </c>
      <c r="K57" s="54">
        <v>6</v>
      </c>
      <c r="L57" s="54">
        <v>5.5</v>
      </c>
      <c r="M57" s="54">
        <v>5.5</v>
      </c>
      <c r="N57" s="54">
        <v>6</v>
      </c>
      <c r="O57" s="54">
        <f t="shared" si="2"/>
        <v>57.5</v>
      </c>
      <c r="P57" s="120"/>
      <c r="Q57" s="123"/>
    </row>
    <row r="58" spans="1:17" ht="22.8" x14ac:dyDescent="0.3">
      <c r="A58" s="114"/>
      <c r="B58" s="117"/>
      <c r="C58" s="117"/>
      <c r="D58" s="53" t="s">
        <v>155</v>
      </c>
      <c r="E58" s="54">
        <v>5</v>
      </c>
      <c r="F58" s="54">
        <v>5.5</v>
      </c>
      <c r="G58" s="54">
        <v>5.5</v>
      </c>
      <c r="H58" s="54">
        <v>5.5</v>
      </c>
      <c r="I58" s="54">
        <v>5.5</v>
      </c>
      <c r="J58" s="54">
        <v>6</v>
      </c>
      <c r="K58" s="54">
        <v>6</v>
      </c>
      <c r="L58" s="54">
        <v>5.5</v>
      </c>
      <c r="M58" s="54">
        <v>6.5</v>
      </c>
      <c r="N58" s="54">
        <v>6.5</v>
      </c>
      <c r="O58" s="54">
        <f t="shared" si="2"/>
        <v>57.5</v>
      </c>
      <c r="P58" s="120"/>
      <c r="Q58" s="123"/>
    </row>
    <row r="59" spans="1:17" ht="22.8" x14ac:dyDescent="0.3">
      <c r="A59" s="114"/>
      <c r="B59" s="117"/>
      <c r="C59" s="117"/>
      <c r="D59" s="53" t="s">
        <v>156</v>
      </c>
      <c r="E59" s="54">
        <v>5.5</v>
      </c>
      <c r="F59" s="54">
        <v>5</v>
      </c>
      <c r="G59" s="54">
        <v>5</v>
      </c>
      <c r="H59" s="54">
        <v>5</v>
      </c>
      <c r="I59" s="54">
        <v>5</v>
      </c>
      <c r="J59" s="54">
        <v>5</v>
      </c>
      <c r="K59" s="54">
        <v>5.5</v>
      </c>
      <c r="L59" s="54">
        <v>5.5</v>
      </c>
      <c r="M59" s="54">
        <v>5.5</v>
      </c>
      <c r="N59" s="54">
        <v>5.5</v>
      </c>
      <c r="O59" s="54">
        <f t="shared" si="2"/>
        <v>52.5</v>
      </c>
      <c r="P59" s="120"/>
      <c r="Q59" s="123"/>
    </row>
    <row r="60" spans="1:17" ht="22.8" x14ac:dyDescent="0.3">
      <c r="A60" s="114"/>
      <c r="B60" s="117"/>
      <c r="C60" s="117"/>
      <c r="D60" s="53" t="s">
        <v>157</v>
      </c>
      <c r="E60" s="54">
        <v>5.5</v>
      </c>
      <c r="F60" s="54">
        <v>5.5</v>
      </c>
      <c r="G60" s="54">
        <v>5.5</v>
      </c>
      <c r="H60" s="54">
        <v>5.5</v>
      </c>
      <c r="I60" s="54">
        <v>5.5</v>
      </c>
      <c r="J60" s="54">
        <v>5.5</v>
      </c>
      <c r="K60" s="54">
        <v>6</v>
      </c>
      <c r="L60" s="54">
        <v>6</v>
      </c>
      <c r="M60" s="54">
        <v>5.5</v>
      </c>
      <c r="N60" s="54">
        <v>6.5</v>
      </c>
      <c r="O60" s="54">
        <f t="shared" si="2"/>
        <v>57</v>
      </c>
      <c r="P60" s="120"/>
      <c r="Q60" s="123"/>
    </row>
    <row r="61" spans="1:17" ht="23.4" thickBot="1" x14ac:dyDescent="0.35">
      <c r="A61" s="115"/>
      <c r="B61" s="118"/>
      <c r="C61" s="118"/>
      <c r="D61" s="56" t="s">
        <v>158</v>
      </c>
      <c r="E61" s="57"/>
      <c r="F61" s="58"/>
      <c r="G61" s="57"/>
      <c r="H61" s="58"/>
      <c r="I61" s="57"/>
      <c r="J61" s="58"/>
      <c r="K61" s="58"/>
      <c r="L61" s="58"/>
      <c r="M61" s="58"/>
      <c r="N61" s="57"/>
      <c r="O61" s="54">
        <f t="shared" si="2"/>
        <v>0</v>
      </c>
      <c r="P61" s="121"/>
      <c r="Q61" s="124"/>
    </row>
    <row r="62" spans="1:17" ht="22.8" x14ac:dyDescent="0.3">
      <c r="A62" s="113">
        <v>25</v>
      </c>
      <c r="B62" s="116" t="s">
        <v>234</v>
      </c>
      <c r="C62" s="116" t="s">
        <v>162</v>
      </c>
      <c r="D62" s="53" t="s">
        <v>153</v>
      </c>
      <c r="E62" s="54">
        <v>5.5</v>
      </c>
      <c r="F62" s="54">
        <v>6</v>
      </c>
      <c r="G62" s="54">
        <v>6</v>
      </c>
      <c r="H62" s="54">
        <v>6</v>
      </c>
      <c r="I62" s="54">
        <v>6</v>
      </c>
      <c r="J62" s="54">
        <v>6.5</v>
      </c>
      <c r="K62" s="54">
        <v>6</v>
      </c>
      <c r="L62" s="54">
        <v>6</v>
      </c>
      <c r="M62" s="54">
        <v>6</v>
      </c>
      <c r="N62" s="54">
        <v>6</v>
      </c>
      <c r="O62" s="54">
        <f t="shared" si="2"/>
        <v>60</v>
      </c>
      <c r="P62" s="119">
        <v>170.5</v>
      </c>
      <c r="Q62" s="122">
        <v>8</v>
      </c>
    </row>
    <row r="63" spans="1:17" ht="22.8" x14ac:dyDescent="0.3">
      <c r="A63" s="114"/>
      <c r="B63" s="117"/>
      <c r="C63" s="117"/>
      <c r="D63" s="53" t="s">
        <v>154</v>
      </c>
      <c r="E63" s="54">
        <v>5</v>
      </c>
      <c r="F63" s="54">
        <v>5</v>
      </c>
      <c r="G63" s="54">
        <v>5.5</v>
      </c>
      <c r="H63" s="54">
        <v>5</v>
      </c>
      <c r="I63" s="54">
        <v>5.5</v>
      </c>
      <c r="J63" s="54">
        <v>6</v>
      </c>
      <c r="K63" s="54">
        <v>6.5</v>
      </c>
      <c r="L63" s="54">
        <v>6.5</v>
      </c>
      <c r="M63" s="54">
        <v>6</v>
      </c>
      <c r="N63" s="54">
        <v>6</v>
      </c>
      <c r="O63" s="54">
        <f t="shared" si="2"/>
        <v>57</v>
      </c>
      <c r="P63" s="120"/>
      <c r="Q63" s="123"/>
    </row>
    <row r="64" spans="1:17" ht="22.8" x14ac:dyDescent="0.3">
      <c r="A64" s="114"/>
      <c r="B64" s="117"/>
      <c r="C64" s="117"/>
      <c r="D64" s="53" t="s">
        <v>155</v>
      </c>
      <c r="E64" s="54">
        <v>5.5</v>
      </c>
      <c r="F64" s="54">
        <v>5.5</v>
      </c>
      <c r="G64" s="54">
        <v>5.5</v>
      </c>
      <c r="H64" s="54">
        <v>5</v>
      </c>
      <c r="I64" s="54">
        <v>5</v>
      </c>
      <c r="J64" s="54">
        <v>5</v>
      </c>
      <c r="K64" s="54">
        <v>5.5</v>
      </c>
      <c r="L64" s="54">
        <v>5.5</v>
      </c>
      <c r="M64" s="54">
        <v>5.5</v>
      </c>
      <c r="N64" s="54">
        <v>5.5</v>
      </c>
      <c r="O64" s="54">
        <f t="shared" si="2"/>
        <v>53.5</v>
      </c>
      <c r="P64" s="120"/>
      <c r="Q64" s="123"/>
    </row>
    <row r="65" spans="1:17" ht="22.8" x14ac:dyDescent="0.3">
      <c r="A65" s="114"/>
      <c r="B65" s="117"/>
      <c r="C65" s="117"/>
      <c r="D65" s="53" t="s">
        <v>156</v>
      </c>
      <c r="E65" s="54">
        <v>6</v>
      </c>
      <c r="F65" s="54">
        <v>6.5</v>
      </c>
      <c r="G65" s="54">
        <v>6</v>
      </c>
      <c r="H65" s="54">
        <v>6</v>
      </c>
      <c r="I65" s="54">
        <v>6</v>
      </c>
      <c r="J65" s="54">
        <v>6</v>
      </c>
      <c r="K65" s="54">
        <v>6.5</v>
      </c>
      <c r="L65" s="54">
        <v>6.5</v>
      </c>
      <c r="M65" s="54">
        <v>6.5</v>
      </c>
      <c r="N65" s="54">
        <v>6.5</v>
      </c>
      <c r="O65" s="54">
        <f t="shared" si="2"/>
        <v>62.5</v>
      </c>
      <c r="P65" s="120"/>
      <c r="Q65" s="123"/>
    </row>
    <row r="66" spans="1:17" ht="22.8" x14ac:dyDescent="0.3">
      <c r="A66" s="114"/>
      <c r="B66" s="117"/>
      <c r="C66" s="117"/>
      <c r="D66" s="53" t="s">
        <v>157</v>
      </c>
      <c r="E66" s="54">
        <v>5</v>
      </c>
      <c r="F66" s="54">
        <v>5</v>
      </c>
      <c r="G66" s="54">
        <v>5</v>
      </c>
      <c r="H66" s="54">
        <v>5</v>
      </c>
      <c r="I66" s="54">
        <v>5</v>
      </c>
      <c r="J66" s="54">
        <v>5</v>
      </c>
      <c r="K66" s="54">
        <v>5</v>
      </c>
      <c r="L66" s="54">
        <v>5</v>
      </c>
      <c r="M66" s="54">
        <v>4.5</v>
      </c>
      <c r="N66" s="54">
        <v>5.5</v>
      </c>
      <c r="O66" s="54">
        <f t="shared" si="2"/>
        <v>50</v>
      </c>
      <c r="P66" s="120"/>
      <c r="Q66" s="123"/>
    </row>
    <row r="67" spans="1:17" ht="23.4" thickBot="1" x14ac:dyDescent="0.35">
      <c r="A67" s="115"/>
      <c r="B67" s="118"/>
      <c r="C67" s="118"/>
      <c r="D67" s="56" t="s">
        <v>158</v>
      </c>
      <c r="E67" s="57"/>
      <c r="F67" s="58"/>
      <c r="G67" s="57"/>
      <c r="H67" s="58"/>
      <c r="I67" s="57"/>
      <c r="J67" s="58"/>
      <c r="K67" s="58"/>
      <c r="L67" s="58"/>
      <c r="M67" s="58"/>
      <c r="N67" s="57"/>
      <c r="O67" s="54">
        <f t="shared" si="2"/>
        <v>0</v>
      </c>
      <c r="P67" s="121"/>
      <c r="Q67" s="124"/>
    </row>
  </sheetData>
  <mergeCells count="99">
    <mergeCell ref="A32:A37"/>
    <mergeCell ref="B32:B37"/>
    <mergeCell ref="C32:C37"/>
    <mergeCell ref="P32:P37"/>
    <mergeCell ref="Q32:Q37"/>
    <mergeCell ref="A44:A49"/>
    <mergeCell ref="B44:B49"/>
    <mergeCell ref="C44:C49"/>
    <mergeCell ref="P44:P49"/>
    <mergeCell ref="Q44:Q49"/>
    <mergeCell ref="A56:A61"/>
    <mergeCell ref="B56:B61"/>
    <mergeCell ref="C56:C61"/>
    <mergeCell ref="P56:P61"/>
    <mergeCell ref="Q56:Q61"/>
    <mergeCell ref="A50:A55"/>
    <mergeCell ref="B50:B55"/>
    <mergeCell ref="C50:C55"/>
    <mergeCell ref="P50:P55"/>
    <mergeCell ref="Q50:Q55"/>
    <mergeCell ref="A62:A67"/>
    <mergeCell ref="B62:B67"/>
    <mergeCell ref="C62:C67"/>
    <mergeCell ref="P62:P67"/>
    <mergeCell ref="Q62:Q67"/>
    <mergeCell ref="A16:Q18"/>
    <mergeCell ref="A38:A43"/>
    <mergeCell ref="B38:B43"/>
    <mergeCell ref="C38:C43"/>
    <mergeCell ref="P38:P43"/>
    <mergeCell ref="Q38:Q43"/>
    <mergeCell ref="A26:A31"/>
    <mergeCell ref="B26:B31"/>
    <mergeCell ref="C26:C31"/>
    <mergeCell ref="P26:P31"/>
    <mergeCell ref="Q26:Q31"/>
    <mergeCell ref="A20:A25"/>
    <mergeCell ref="B20:B25"/>
    <mergeCell ref="C20:C25"/>
    <mergeCell ref="P20:P25"/>
    <mergeCell ref="Q20:Q25"/>
    <mergeCell ref="S11:S12"/>
    <mergeCell ref="D14:G15"/>
    <mergeCell ref="H14:J15"/>
    <mergeCell ref="K14:M15"/>
    <mergeCell ref="N14:O15"/>
    <mergeCell ref="P14:Q15"/>
    <mergeCell ref="R10:R12"/>
    <mergeCell ref="D11:G13"/>
    <mergeCell ref="H11:J13"/>
    <mergeCell ref="K11:M13"/>
    <mergeCell ref="N11:O13"/>
    <mergeCell ref="P11:Q13"/>
    <mergeCell ref="P9:Q10"/>
    <mergeCell ref="P8:Q8"/>
    <mergeCell ref="A10:B15"/>
    <mergeCell ref="C10:C15"/>
    <mergeCell ref="D10:G10"/>
    <mergeCell ref="H10:J10"/>
    <mergeCell ref="A9:B9"/>
    <mergeCell ref="D9:G9"/>
    <mergeCell ref="H9:J9"/>
    <mergeCell ref="K9:M9"/>
    <mergeCell ref="N9:O9"/>
    <mergeCell ref="K10:M10"/>
    <mergeCell ref="N10:O10"/>
    <mergeCell ref="A8:B8"/>
    <mergeCell ref="D8:G8"/>
    <mergeCell ref="H8:J8"/>
    <mergeCell ref="K8:M8"/>
    <mergeCell ref="N8:O8"/>
    <mergeCell ref="A7:B7"/>
    <mergeCell ref="D7:G7"/>
    <mergeCell ref="H7:J7"/>
    <mergeCell ref="K7:M7"/>
    <mergeCell ref="N5:O5"/>
    <mergeCell ref="R5:R6"/>
    <mergeCell ref="A6:B6"/>
    <mergeCell ref="D6:G6"/>
    <mergeCell ref="H6:J6"/>
    <mergeCell ref="K6:M6"/>
    <mergeCell ref="N6:O6"/>
    <mergeCell ref="P5:Q6"/>
    <mergeCell ref="S6:S7"/>
    <mergeCell ref="P7:Q7"/>
    <mergeCell ref="N7:O7"/>
    <mergeCell ref="A1:S3"/>
    <mergeCell ref="T1:T7"/>
    <mergeCell ref="A4:B4"/>
    <mergeCell ref="D4:G4"/>
    <mergeCell ref="H4:J4"/>
    <mergeCell ref="K4:M4"/>
    <mergeCell ref="N4:O4"/>
    <mergeCell ref="P4:Q4"/>
    <mergeCell ref="S4:S5"/>
    <mergeCell ref="A5:B5"/>
    <mergeCell ref="D5:G5"/>
    <mergeCell ref="H5:J5"/>
    <mergeCell ref="K5:M5"/>
  </mergeCells>
  <pageMargins left="0.7" right="0.7" top="0.75" bottom="0.75" header="0.3" footer="0.3"/>
  <pageSetup paperSize="9" scale="4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X49"/>
  <sheetViews>
    <sheetView topLeftCell="A19" zoomScale="50" zoomScaleNormal="50" workbookViewId="0">
      <selection sqref="A1:S50"/>
    </sheetView>
  </sheetViews>
  <sheetFormatPr defaultRowHeight="14.4" x14ac:dyDescent="0.3"/>
  <cols>
    <col min="1" max="1" width="6.6640625" customWidth="1"/>
    <col min="2" max="2" width="24.109375" customWidth="1"/>
    <col min="3" max="3" width="32" customWidth="1"/>
    <col min="5" max="6" width="11.109375" bestFit="1" customWidth="1"/>
    <col min="7" max="7" width="10.77734375" customWidth="1"/>
    <col min="8" max="9" width="9.44140625" bestFit="1" customWidth="1"/>
    <col min="10" max="10" width="16.33203125" customWidth="1"/>
    <col min="11" max="11" width="9.6640625" customWidth="1"/>
    <col min="12" max="12" width="9.5546875" customWidth="1"/>
    <col min="13" max="13" width="9.6640625" customWidth="1"/>
    <col min="14" max="14" width="9.44140625" bestFit="1" customWidth="1"/>
    <col min="15" max="15" width="17.33203125" customWidth="1"/>
    <col min="16" max="16" width="26.44140625" customWidth="1"/>
    <col min="17" max="17" width="29.88671875" customWidth="1"/>
    <col min="18" max="18" width="31.6640625" customWidth="1"/>
    <col min="19" max="19" width="8.5546875" customWidth="1"/>
    <col min="20" max="20" width="29.109375" bestFit="1" customWidth="1"/>
  </cols>
  <sheetData>
    <row r="1" spans="1:20" ht="15" customHeight="1" x14ac:dyDescent="0.3">
      <c r="A1" s="67" t="s">
        <v>116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9"/>
      <c r="T1" s="75"/>
    </row>
    <row r="2" spans="1:20" ht="15" customHeight="1" x14ac:dyDescent="0.3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  <c r="T2" s="75"/>
    </row>
    <row r="3" spans="1:20" ht="15.75" customHeight="1" thickBot="1" x14ac:dyDescent="0.35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3"/>
      <c r="S3" s="74"/>
      <c r="T3" s="75"/>
    </row>
    <row r="4" spans="1:20" ht="53.4" customHeight="1" x14ac:dyDescent="0.45">
      <c r="A4" s="76"/>
      <c r="B4" s="76"/>
      <c r="C4" s="31"/>
      <c r="D4" s="77" t="s">
        <v>117</v>
      </c>
      <c r="E4" s="77"/>
      <c r="F4" s="77"/>
      <c r="G4" s="77"/>
      <c r="H4" s="77" t="s">
        <v>118</v>
      </c>
      <c r="I4" s="77"/>
      <c r="J4" s="77"/>
      <c r="K4" s="77" t="s">
        <v>119</v>
      </c>
      <c r="L4" s="77"/>
      <c r="M4" s="77"/>
      <c r="N4" s="77" t="s">
        <v>120</v>
      </c>
      <c r="O4" s="77"/>
      <c r="P4" s="78"/>
      <c r="Q4" s="78"/>
      <c r="R4" s="32"/>
      <c r="S4" s="79"/>
      <c r="T4" s="75"/>
    </row>
    <row r="5" spans="1:20" ht="63" customHeight="1" x14ac:dyDescent="0.3">
      <c r="A5" s="81"/>
      <c r="B5" s="81"/>
      <c r="C5" s="33"/>
      <c r="D5" s="78" t="s">
        <v>121</v>
      </c>
      <c r="E5" s="78"/>
      <c r="F5" s="78"/>
      <c r="G5" s="78"/>
      <c r="H5" s="132" t="s">
        <v>202</v>
      </c>
      <c r="I5" s="133"/>
      <c r="J5" s="134"/>
      <c r="K5" s="82">
        <v>2</v>
      </c>
      <c r="L5" s="82"/>
      <c r="M5" s="82"/>
      <c r="N5" s="66" t="s">
        <v>123</v>
      </c>
      <c r="O5" s="66"/>
      <c r="P5" s="65" t="s">
        <v>124</v>
      </c>
      <c r="Q5" s="65"/>
      <c r="R5" s="83"/>
      <c r="S5" s="80"/>
      <c r="T5" s="75"/>
    </row>
    <row r="6" spans="1:20" ht="51.6" customHeight="1" x14ac:dyDescent="0.3">
      <c r="A6" s="81" t="s">
        <v>125</v>
      </c>
      <c r="B6" s="81"/>
      <c r="C6" s="33" t="s">
        <v>126</v>
      </c>
      <c r="D6" s="78" t="s">
        <v>127</v>
      </c>
      <c r="E6" s="78"/>
      <c r="F6" s="78"/>
      <c r="G6" s="78"/>
      <c r="H6" s="85" t="s">
        <v>203</v>
      </c>
      <c r="I6" s="85"/>
      <c r="J6" s="85"/>
      <c r="K6" s="82">
        <v>1</v>
      </c>
      <c r="L6" s="82"/>
      <c r="M6" s="82"/>
      <c r="N6" s="66" t="s">
        <v>123</v>
      </c>
      <c r="O6" s="66"/>
      <c r="P6" s="65"/>
      <c r="Q6" s="65"/>
      <c r="R6" s="84"/>
      <c r="S6" s="64"/>
      <c r="T6" s="75"/>
    </row>
    <row r="7" spans="1:20" ht="69" customHeight="1" x14ac:dyDescent="0.3">
      <c r="A7" s="81" t="s">
        <v>129</v>
      </c>
      <c r="B7" s="81"/>
      <c r="C7" s="33" t="s">
        <v>174</v>
      </c>
      <c r="D7" s="78" t="s">
        <v>130</v>
      </c>
      <c r="E7" s="78"/>
      <c r="F7" s="78"/>
      <c r="G7" s="78"/>
      <c r="H7" s="85" t="s">
        <v>204</v>
      </c>
      <c r="I7" s="85"/>
      <c r="J7" s="85"/>
      <c r="K7" s="82">
        <v>1</v>
      </c>
      <c r="L7" s="82"/>
      <c r="M7" s="82"/>
      <c r="N7" s="66" t="s">
        <v>123</v>
      </c>
      <c r="O7" s="66"/>
      <c r="P7" s="65" t="s">
        <v>132</v>
      </c>
      <c r="Q7" s="65"/>
      <c r="R7" s="34"/>
      <c r="S7" s="64"/>
      <c r="T7" s="75"/>
    </row>
    <row r="8" spans="1:20" ht="68.25" customHeight="1" x14ac:dyDescent="0.3">
      <c r="A8" s="81" t="s">
        <v>133</v>
      </c>
      <c r="B8" s="81"/>
      <c r="C8" s="35" t="s">
        <v>223</v>
      </c>
      <c r="D8" s="78" t="s">
        <v>135</v>
      </c>
      <c r="E8" s="78"/>
      <c r="F8" s="78"/>
      <c r="G8" s="78"/>
      <c r="H8" s="85" t="s">
        <v>205</v>
      </c>
      <c r="I8" s="85"/>
      <c r="J8" s="85"/>
      <c r="K8" s="82">
        <v>2</v>
      </c>
      <c r="L8" s="82"/>
      <c r="M8" s="82"/>
      <c r="N8" s="66" t="s">
        <v>123</v>
      </c>
      <c r="O8" s="66"/>
      <c r="P8" s="65" t="s">
        <v>137</v>
      </c>
      <c r="Q8" s="65"/>
      <c r="R8" s="36"/>
      <c r="S8" s="37"/>
      <c r="T8" s="38"/>
    </row>
    <row r="9" spans="1:20" ht="60.6" customHeight="1" x14ac:dyDescent="0.3">
      <c r="A9" s="81" t="s">
        <v>138</v>
      </c>
      <c r="B9" s="81"/>
      <c r="C9" s="39" t="s">
        <v>139</v>
      </c>
      <c r="D9" s="78" t="s">
        <v>140</v>
      </c>
      <c r="E9" s="78"/>
      <c r="F9" s="78"/>
      <c r="G9" s="78"/>
      <c r="H9" s="132" t="s">
        <v>206</v>
      </c>
      <c r="I9" s="133"/>
      <c r="J9" s="134"/>
      <c r="K9" s="82">
        <v>1</v>
      </c>
      <c r="L9" s="82"/>
      <c r="M9" s="82"/>
      <c r="N9" s="66" t="s">
        <v>123</v>
      </c>
      <c r="O9" s="66"/>
      <c r="P9" s="110" t="s">
        <v>142</v>
      </c>
      <c r="Q9" s="110"/>
      <c r="R9" s="36"/>
      <c r="S9" s="37"/>
      <c r="T9" s="40"/>
    </row>
    <row r="10" spans="1:20" ht="20.25" customHeight="1" x14ac:dyDescent="0.3">
      <c r="A10" s="86"/>
      <c r="B10" s="87"/>
      <c r="C10" s="92"/>
      <c r="D10" s="78"/>
      <c r="E10" s="78"/>
      <c r="F10" s="78"/>
      <c r="G10" s="78"/>
      <c r="H10" s="82"/>
      <c r="I10" s="82"/>
      <c r="J10" s="82"/>
      <c r="K10" s="82"/>
      <c r="L10" s="82"/>
      <c r="M10" s="82"/>
      <c r="N10" s="66"/>
      <c r="O10" s="66"/>
      <c r="P10" s="110"/>
      <c r="Q10" s="110"/>
      <c r="R10" s="102"/>
      <c r="S10" s="41"/>
      <c r="T10" s="40"/>
    </row>
    <row r="11" spans="1:20" ht="21" customHeight="1" x14ac:dyDescent="0.3">
      <c r="A11" s="88"/>
      <c r="B11" s="89"/>
      <c r="C11" s="93"/>
      <c r="D11" s="78" t="s">
        <v>143</v>
      </c>
      <c r="E11" s="78"/>
      <c r="F11" s="78"/>
      <c r="G11" s="78"/>
      <c r="H11" s="135" t="s">
        <v>205</v>
      </c>
      <c r="I11" s="136"/>
      <c r="J11" s="137"/>
      <c r="K11" s="82">
        <v>2</v>
      </c>
      <c r="L11" s="82"/>
      <c r="M11" s="82"/>
      <c r="N11" s="66" t="s">
        <v>123</v>
      </c>
      <c r="O11" s="66"/>
      <c r="P11" s="104"/>
      <c r="Q11" s="105"/>
      <c r="R11" s="83"/>
      <c r="S11" s="95"/>
      <c r="T11" s="40"/>
    </row>
    <row r="12" spans="1:20" ht="21" customHeight="1" x14ac:dyDescent="0.3">
      <c r="A12" s="88"/>
      <c r="B12" s="89"/>
      <c r="C12" s="93"/>
      <c r="D12" s="78"/>
      <c r="E12" s="78"/>
      <c r="F12" s="78"/>
      <c r="G12" s="78"/>
      <c r="H12" s="138"/>
      <c r="I12" s="139"/>
      <c r="J12" s="140"/>
      <c r="K12" s="82"/>
      <c r="L12" s="82"/>
      <c r="M12" s="82"/>
      <c r="N12" s="66"/>
      <c r="O12" s="66"/>
      <c r="P12" s="106"/>
      <c r="Q12" s="107"/>
      <c r="R12" s="84"/>
      <c r="S12" s="95"/>
      <c r="T12" s="38"/>
    </row>
    <row r="13" spans="1:20" ht="23.4" customHeight="1" x14ac:dyDescent="0.3">
      <c r="A13" s="88"/>
      <c r="B13" s="89"/>
      <c r="C13" s="93"/>
      <c r="D13" s="78"/>
      <c r="E13" s="78"/>
      <c r="F13" s="78"/>
      <c r="G13" s="78"/>
      <c r="H13" s="141"/>
      <c r="I13" s="142"/>
      <c r="J13" s="143"/>
      <c r="K13" s="82"/>
      <c r="L13" s="82"/>
      <c r="M13" s="82"/>
      <c r="N13" s="66"/>
      <c r="O13" s="66"/>
      <c r="P13" s="108"/>
      <c r="Q13" s="109"/>
      <c r="R13" s="42"/>
      <c r="S13" s="43"/>
      <c r="T13" s="38"/>
    </row>
    <row r="14" spans="1:20" ht="23.4" customHeight="1" x14ac:dyDescent="0.3">
      <c r="A14" s="88"/>
      <c r="B14" s="89"/>
      <c r="C14" s="93"/>
      <c r="D14" s="78" t="s">
        <v>144</v>
      </c>
      <c r="E14" s="78"/>
      <c r="F14" s="78"/>
      <c r="G14" s="78"/>
      <c r="H14" s="96" t="s">
        <v>207</v>
      </c>
      <c r="I14" s="96"/>
      <c r="J14" s="96"/>
      <c r="K14" s="97">
        <v>3</v>
      </c>
      <c r="L14" s="97"/>
      <c r="M14" s="97"/>
      <c r="N14" s="66" t="s">
        <v>123</v>
      </c>
      <c r="O14" s="66"/>
      <c r="P14" s="98"/>
      <c r="Q14" s="99"/>
    </row>
    <row r="15" spans="1:20" ht="23.4" customHeight="1" x14ac:dyDescent="0.3">
      <c r="A15" s="90"/>
      <c r="B15" s="91"/>
      <c r="C15" s="94"/>
      <c r="D15" s="78"/>
      <c r="E15" s="78"/>
      <c r="F15" s="78"/>
      <c r="G15" s="78"/>
      <c r="H15" s="96"/>
      <c r="I15" s="96"/>
      <c r="J15" s="96"/>
      <c r="K15" s="97"/>
      <c r="L15" s="97"/>
      <c r="M15" s="97"/>
      <c r="N15" s="66"/>
      <c r="O15" s="66"/>
      <c r="P15" s="100"/>
      <c r="Q15" s="101"/>
    </row>
    <row r="16" spans="1:20" ht="15" customHeight="1" x14ac:dyDescent="0.3">
      <c r="A16" s="111" t="s">
        <v>146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44"/>
      <c r="S16" s="44"/>
      <c r="T16" s="44"/>
    </row>
    <row r="17" spans="1:20" ht="15" customHeight="1" x14ac:dyDescent="0.3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44"/>
      <c r="S17" s="44"/>
      <c r="T17" s="44"/>
    </row>
    <row r="18" spans="1:20" ht="15.75" customHeight="1" thickBot="1" x14ac:dyDescent="0.3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45"/>
      <c r="S18" s="45"/>
      <c r="T18" s="45"/>
    </row>
    <row r="19" spans="1:20" ht="46.2" thickBot="1" x14ac:dyDescent="0.35">
      <c r="A19" s="46" t="s">
        <v>147</v>
      </c>
      <c r="B19" s="47" t="s">
        <v>148</v>
      </c>
      <c r="C19" s="47" t="s">
        <v>149</v>
      </c>
      <c r="D19" s="48"/>
      <c r="E19" s="49">
        <v>1</v>
      </c>
      <c r="F19" s="49">
        <v>2</v>
      </c>
      <c r="G19" s="49">
        <v>3</v>
      </c>
      <c r="H19" s="49">
        <v>4</v>
      </c>
      <c r="I19" s="49">
        <v>5</v>
      </c>
      <c r="J19" s="49">
        <v>6</v>
      </c>
      <c r="K19" s="49">
        <v>7</v>
      </c>
      <c r="L19" s="49">
        <v>8</v>
      </c>
      <c r="M19" s="49">
        <v>9</v>
      </c>
      <c r="N19" s="49">
        <v>10</v>
      </c>
      <c r="O19" s="49" t="s">
        <v>150</v>
      </c>
      <c r="P19" s="49" t="s">
        <v>151</v>
      </c>
      <c r="Q19" s="50" t="s">
        <v>152</v>
      </c>
      <c r="R19" s="51"/>
      <c r="S19" s="52"/>
      <c r="T19" s="52"/>
    </row>
    <row r="20" spans="1:20" ht="23.25" customHeight="1" x14ac:dyDescent="0.3">
      <c r="A20" s="113">
        <v>45</v>
      </c>
      <c r="B20" s="131" t="s">
        <v>228</v>
      </c>
      <c r="C20" s="116" t="s">
        <v>160</v>
      </c>
      <c r="D20" s="53" t="s">
        <v>153</v>
      </c>
      <c r="E20" s="54">
        <v>7</v>
      </c>
      <c r="F20" s="54">
        <v>7.5</v>
      </c>
      <c r="G20" s="54">
        <v>7.5</v>
      </c>
      <c r="H20" s="54">
        <v>7.5</v>
      </c>
      <c r="I20" s="54">
        <v>7</v>
      </c>
      <c r="J20" s="54">
        <v>7.5</v>
      </c>
      <c r="K20" s="54">
        <v>7.5</v>
      </c>
      <c r="L20" s="54">
        <v>7.5</v>
      </c>
      <c r="M20" s="54">
        <v>7</v>
      </c>
      <c r="N20" s="54">
        <v>7.5</v>
      </c>
      <c r="O20" s="54">
        <f t="shared" ref="O20:O49" si="0">SUM(E20:N20)</f>
        <v>73.5</v>
      </c>
      <c r="P20" s="119">
        <v>205</v>
      </c>
      <c r="Q20" s="122">
        <v>1</v>
      </c>
    </row>
    <row r="21" spans="1:20" ht="23.25" customHeight="1" x14ac:dyDescent="0.3">
      <c r="A21" s="114"/>
      <c r="B21" s="117"/>
      <c r="C21" s="117"/>
      <c r="D21" s="53" t="s">
        <v>154</v>
      </c>
      <c r="E21" s="54">
        <v>6.5</v>
      </c>
      <c r="F21" s="54">
        <v>7</v>
      </c>
      <c r="G21" s="54">
        <v>6.5</v>
      </c>
      <c r="H21" s="54">
        <v>7</v>
      </c>
      <c r="I21" s="54">
        <v>7</v>
      </c>
      <c r="J21" s="54">
        <v>7</v>
      </c>
      <c r="K21" s="54">
        <v>7</v>
      </c>
      <c r="L21" s="54">
        <v>7</v>
      </c>
      <c r="M21" s="54">
        <v>7</v>
      </c>
      <c r="N21" s="54">
        <v>7</v>
      </c>
      <c r="O21" s="54">
        <f t="shared" si="0"/>
        <v>69</v>
      </c>
      <c r="P21" s="120"/>
      <c r="Q21" s="123"/>
    </row>
    <row r="22" spans="1:20" ht="23.25" customHeight="1" x14ac:dyDescent="0.3">
      <c r="A22" s="114"/>
      <c r="B22" s="117"/>
      <c r="C22" s="117"/>
      <c r="D22" s="53" t="s">
        <v>155</v>
      </c>
      <c r="E22" s="54">
        <v>6.5</v>
      </c>
      <c r="F22" s="54">
        <v>6</v>
      </c>
      <c r="G22" s="54">
        <v>6.5</v>
      </c>
      <c r="H22" s="54">
        <v>7</v>
      </c>
      <c r="I22" s="54">
        <v>7</v>
      </c>
      <c r="J22" s="54">
        <v>7</v>
      </c>
      <c r="K22" s="54">
        <v>7</v>
      </c>
      <c r="L22" s="54">
        <v>7</v>
      </c>
      <c r="M22" s="54">
        <v>7</v>
      </c>
      <c r="N22" s="54">
        <v>7</v>
      </c>
      <c r="O22" s="54">
        <f t="shared" si="0"/>
        <v>68</v>
      </c>
      <c r="P22" s="120"/>
      <c r="Q22" s="123"/>
      <c r="S22" s="55"/>
    </row>
    <row r="23" spans="1:20" ht="23.25" customHeight="1" x14ac:dyDescent="0.3">
      <c r="A23" s="114"/>
      <c r="B23" s="117"/>
      <c r="C23" s="117"/>
      <c r="D23" s="53" t="s">
        <v>156</v>
      </c>
      <c r="E23" s="54">
        <v>7</v>
      </c>
      <c r="F23" s="54">
        <v>6.5</v>
      </c>
      <c r="G23" s="54">
        <v>7</v>
      </c>
      <c r="H23" s="54">
        <v>6.5</v>
      </c>
      <c r="I23" s="54">
        <v>6.5</v>
      </c>
      <c r="J23" s="54">
        <v>6.5</v>
      </c>
      <c r="K23" s="54">
        <v>7</v>
      </c>
      <c r="L23" s="54">
        <v>7</v>
      </c>
      <c r="M23" s="54">
        <v>7</v>
      </c>
      <c r="N23" s="54">
        <v>7</v>
      </c>
      <c r="O23" s="54">
        <f t="shared" si="0"/>
        <v>68</v>
      </c>
      <c r="P23" s="120"/>
      <c r="Q23" s="123"/>
      <c r="S23" s="37"/>
    </row>
    <row r="24" spans="1:20" ht="23.25" customHeight="1" x14ac:dyDescent="0.3">
      <c r="A24" s="114"/>
      <c r="B24" s="117"/>
      <c r="C24" s="117"/>
      <c r="D24" s="53" t="s">
        <v>157</v>
      </c>
      <c r="E24" s="54">
        <v>6.5</v>
      </c>
      <c r="F24" s="54">
        <v>6</v>
      </c>
      <c r="G24" s="54">
        <v>6.5</v>
      </c>
      <c r="H24" s="54">
        <v>6</v>
      </c>
      <c r="I24" s="54">
        <v>6</v>
      </c>
      <c r="J24" s="54">
        <v>6</v>
      </c>
      <c r="K24" s="54">
        <v>6.5</v>
      </c>
      <c r="L24" s="54">
        <v>6.5</v>
      </c>
      <c r="M24" s="54">
        <v>7</v>
      </c>
      <c r="N24" s="54">
        <v>7</v>
      </c>
      <c r="O24" s="54">
        <f t="shared" si="0"/>
        <v>64</v>
      </c>
      <c r="P24" s="120"/>
      <c r="Q24" s="123"/>
    </row>
    <row r="25" spans="1:20" ht="24" customHeight="1" thickBot="1" x14ac:dyDescent="0.35">
      <c r="A25" s="115"/>
      <c r="B25" s="118"/>
      <c r="C25" s="118"/>
      <c r="D25" s="56" t="s">
        <v>158</v>
      </c>
      <c r="E25" s="57"/>
      <c r="F25" s="58"/>
      <c r="G25" s="57"/>
      <c r="H25" s="58"/>
      <c r="I25" s="57"/>
      <c r="J25" s="58"/>
      <c r="K25" s="58"/>
      <c r="L25" s="58"/>
      <c r="M25" s="58"/>
      <c r="N25" s="57"/>
      <c r="O25" s="54">
        <f t="shared" si="0"/>
        <v>0</v>
      </c>
      <c r="P25" s="121"/>
      <c r="Q25" s="124"/>
    </row>
    <row r="26" spans="1:20" ht="22.8" x14ac:dyDescent="0.3">
      <c r="A26" s="113">
        <v>43</v>
      </c>
      <c r="B26" s="116" t="s">
        <v>227</v>
      </c>
      <c r="C26" s="116" t="s">
        <v>160</v>
      </c>
      <c r="D26" s="53" t="s">
        <v>153</v>
      </c>
      <c r="E26" s="54">
        <v>7</v>
      </c>
      <c r="F26" s="54">
        <v>7</v>
      </c>
      <c r="G26" s="54">
        <v>7.5</v>
      </c>
      <c r="H26" s="54">
        <v>6.5</v>
      </c>
      <c r="I26" s="54">
        <v>6.5</v>
      </c>
      <c r="J26" s="54">
        <v>7</v>
      </c>
      <c r="K26" s="54">
        <v>7</v>
      </c>
      <c r="L26" s="54">
        <v>7</v>
      </c>
      <c r="M26" s="54">
        <v>6.5</v>
      </c>
      <c r="N26" s="54">
        <v>7</v>
      </c>
      <c r="O26" s="54">
        <f t="shared" si="0"/>
        <v>69</v>
      </c>
      <c r="P26" s="119">
        <v>196</v>
      </c>
      <c r="Q26" s="122">
        <v>2</v>
      </c>
      <c r="R26" s="59"/>
      <c r="S26" s="59"/>
      <c r="T26" s="59"/>
    </row>
    <row r="27" spans="1:20" ht="22.8" x14ac:dyDescent="0.3">
      <c r="A27" s="114"/>
      <c r="B27" s="117"/>
      <c r="C27" s="117"/>
      <c r="D27" s="53" t="s">
        <v>154</v>
      </c>
      <c r="E27" s="54">
        <v>6</v>
      </c>
      <c r="F27" s="54">
        <v>6</v>
      </c>
      <c r="G27" s="54">
        <v>6.5</v>
      </c>
      <c r="H27" s="54">
        <v>6.5</v>
      </c>
      <c r="I27" s="54">
        <v>6.5</v>
      </c>
      <c r="J27" s="54">
        <v>6.5</v>
      </c>
      <c r="K27" s="54">
        <v>6.5</v>
      </c>
      <c r="L27" s="54">
        <v>6.5</v>
      </c>
      <c r="M27" s="54">
        <v>6</v>
      </c>
      <c r="N27" s="54">
        <v>6.5</v>
      </c>
      <c r="O27" s="54">
        <f t="shared" si="0"/>
        <v>63.5</v>
      </c>
      <c r="P27" s="120"/>
      <c r="Q27" s="123"/>
    </row>
    <row r="28" spans="1:20" ht="22.8" x14ac:dyDescent="0.3">
      <c r="A28" s="114"/>
      <c r="B28" s="117"/>
      <c r="C28" s="117"/>
      <c r="D28" s="53" t="s">
        <v>155</v>
      </c>
      <c r="E28" s="54">
        <v>7</v>
      </c>
      <c r="F28" s="54">
        <v>7</v>
      </c>
      <c r="G28" s="54">
        <v>7</v>
      </c>
      <c r="H28" s="54">
        <v>6.5</v>
      </c>
      <c r="I28" s="54">
        <v>6.5</v>
      </c>
      <c r="J28" s="54">
        <v>7</v>
      </c>
      <c r="K28" s="54">
        <v>7</v>
      </c>
      <c r="L28" s="54">
        <v>7</v>
      </c>
      <c r="M28" s="54">
        <v>7</v>
      </c>
      <c r="N28" s="54">
        <v>6.5</v>
      </c>
      <c r="O28" s="54">
        <f t="shared" si="0"/>
        <v>68.5</v>
      </c>
      <c r="P28" s="120"/>
      <c r="Q28" s="123"/>
    </row>
    <row r="29" spans="1:20" ht="22.8" x14ac:dyDescent="0.3">
      <c r="A29" s="114"/>
      <c r="B29" s="117"/>
      <c r="C29" s="117"/>
      <c r="D29" s="53" t="s">
        <v>156</v>
      </c>
      <c r="E29" s="54">
        <v>6.5</v>
      </c>
      <c r="F29" s="54">
        <v>6.5</v>
      </c>
      <c r="G29" s="54">
        <v>6.5</v>
      </c>
      <c r="H29" s="54">
        <v>6.5</v>
      </c>
      <c r="I29" s="54">
        <v>6</v>
      </c>
      <c r="J29" s="54">
        <v>6</v>
      </c>
      <c r="K29" s="54">
        <v>6.5</v>
      </c>
      <c r="L29" s="54">
        <v>6.5</v>
      </c>
      <c r="M29" s="54">
        <v>6.5</v>
      </c>
      <c r="N29" s="54">
        <v>6.5</v>
      </c>
      <c r="O29" s="54">
        <f t="shared" si="0"/>
        <v>64</v>
      </c>
      <c r="P29" s="120"/>
      <c r="Q29" s="123"/>
    </row>
    <row r="30" spans="1:20" ht="22.8" x14ac:dyDescent="0.3">
      <c r="A30" s="114"/>
      <c r="B30" s="117"/>
      <c r="C30" s="117"/>
      <c r="D30" s="53" t="s">
        <v>157</v>
      </c>
      <c r="E30" s="54">
        <v>6</v>
      </c>
      <c r="F30" s="54">
        <v>6</v>
      </c>
      <c r="G30" s="54">
        <v>6.5</v>
      </c>
      <c r="H30" s="54">
        <v>6</v>
      </c>
      <c r="I30" s="54">
        <v>6</v>
      </c>
      <c r="J30" s="54">
        <v>6</v>
      </c>
      <c r="K30" s="54">
        <v>6.5</v>
      </c>
      <c r="L30" s="54">
        <v>6.5</v>
      </c>
      <c r="M30" s="54">
        <v>6.5</v>
      </c>
      <c r="N30" s="54">
        <v>7</v>
      </c>
      <c r="O30" s="54">
        <f t="shared" si="0"/>
        <v>63</v>
      </c>
      <c r="P30" s="120"/>
      <c r="Q30" s="123"/>
    </row>
    <row r="31" spans="1:20" ht="23.4" thickBot="1" x14ac:dyDescent="0.35">
      <c r="A31" s="115"/>
      <c r="B31" s="118"/>
      <c r="C31" s="118"/>
      <c r="D31" s="56" t="s">
        <v>158</v>
      </c>
      <c r="E31" s="57"/>
      <c r="F31" s="58"/>
      <c r="G31" s="57"/>
      <c r="H31" s="58"/>
      <c r="I31" s="57"/>
      <c r="J31" s="58"/>
      <c r="K31" s="58"/>
      <c r="L31" s="58"/>
      <c r="M31" s="58"/>
      <c r="N31" s="57"/>
      <c r="O31" s="54">
        <f t="shared" si="0"/>
        <v>0</v>
      </c>
      <c r="P31" s="121"/>
      <c r="Q31" s="124"/>
    </row>
    <row r="32" spans="1:20" ht="22.8" customHeight="1" x14ac:dyDescent="0.3">
      <c r="A32" s="113">
        <v>39</v>
      </c>
      <c r="B32" s="116" t="s">
        <v>225</v>
      </c>
      <c r="C32" s="116" t="s">
        <v>160</v>
      </c>
      <c r="D32" s="53" t="s">
        <v>153</v>
      </c>
      <c r="E32" s="54">
        <v>6</v>
      </c>
      <c r="F32" s="54">
        <v>6</v>
      </c>
      <c r="G32" s="54">
        <v>6.5</v>
      </c>
      <c r="H32" s="54">
        <v>6.5</v>
      </c>
      <c r="I32" s="54">
        <v>6</v>
      </c>
      <c r="J32" s="54">
        <v>6.5</v>
      </c>
      <c r="K32" s="54">
        <v>6.5</v>
      </c>
      <c r="L32" s="54">
        <v>6.5</v>
      </c>
      <c r="M32" s="54">
        <v>6</v>
      </c>
      <c r="N32" s="54">
        <v>7</v>
      </c>
      <c r="O32" s="54">
        <f t="shared" si="0"/>
        <v>63.5</v>
      </c>
      <c r="P32" s="119">
        <v>193.5</v>
      </c>
      <c r="Q32" s="122">
        <v>3</v>
      </c>
    </row>
    <row r="33" spans="1:24" ht="22.8" x14ac:dyDescent="0.3">
      <c r="A33" s="114"/>
      <c r="B33" s="117"/>
      <c r="C33" s="117"/>
      <c r="D33" s="53" t="s">
        <v>154</v>
      </c>
      <c r="E33" s="54">
        <v>6</v>
      </c>
      <c r="F33" s="54">
        <v>6.5</v>
      </c>
      <c r="G33" s="54">
        <v>6.5</v>
      </c>
      <c r="H33" s="54">
        <v>6.5</v>
      </c>
      <c r="I33" s="54">
        <v>6.5</v>
      </c>
      <c r="J33" s="54">
        <v>6.5</v>
      </c>
      <c r="K33" s="54">
        <v>6.5</v>
      </c>
      <c r="L33" s="54">
        <v>6.5</v>
      </c>
      <c r="M33" s="54">
        <v>6.5</v>
      </c>
      <c r="N33" s="54">
        <v>7</v>
      </c>
      <c r="O33" s="54">
        <f t="shared" si="0"/>
        <v>65</v>
      </c>
      <c r="P33" s="120"/>
      <c r="Q33" s="123"/>
    </row>
    <row r="34" spans="1:24" ht="22.8" x14ac:dyDescent="0.3">
      <c r="A34" s="114"/>
      <c r="B34" s="117"/>
      <c r="C34" s="117"/>
      <c r="D34" s="53" t="s">
        <v>155</v>
      </c>
      <c r="E34" s="54">
        <v>6</v>
      </c>
      <c r="F34" s="54">
        <v>6.5</v>
      </c>
      <c r="G34" s="54">
        <v>6.5</v>
      </c>
      <c r="H34" s="54">
        <v>6.5</v>
      </c>
      <c r="I34" s="54">
        <v>6.5</v>
      </c>
      <c r="J34" s="54">
        <v>6.5</v>
      </c>
      <c r="K34" s="54">
        <v>7</v>
      </c>
      <c r="L34" s="54">
        <v>7</v>
      </c>
      <c r="M34" s="54">
        <v>6.5</v>
      </c>
      <c r="N34" s="54">
        <v>6</v>
      </c>
      <c r="O34" s="54">
        <f t="shared" si="0"/>
        <v>65</v>
      </c>
      <c r="P34" s="120"/>
      <c r="Q34" s="123"/>
    </row>
    <row r="35" spans="1:24" ht="22.8" x14ac:dyDescent="0.3">
      <c r="A35" s="114"/>
      <c r="B35" s="117"/>
      <c r="C35" s="117"/>
      <c r="D35" s="53" t="s">
        <v>156</v>
      </c>
      <c r="E35" s="54">
        <v>6</v>
      </c>
      <c r="F35" s="54">
        <v>6</v>
      </c>
      <c r="G35" s="54">
        <v>6.5</v>
      </c>
      <c r="H35" s="54">
        <v>6</v>
      </c>
      <c r="I35" s="54">
        <v>6</v>
      </c>
      <c r="J35" s="54">
        <v>6.5</v>
      </c>
      <c r="K35" s="54">
        <v>6.5</v>
      </c>
      <c r="L35" s="54">
        <v>6.5</v>
      </c>
      <c r="M35" s="54">
        <v>6.5</v>
      </c>
      <c r="N35" s="54">
        <v>6.5</v>
      </c>
      <c r="O35" s="54">
        <f t="shared" si="0"/>
        <v>63</v>
      </c>
      <c r="P35" s="120"/>
      <c r="Q35" s="123"/>
      <c r="R35" s="59"/>
      <c r="S35" s="59"/>
      <c r="T35" s="59"/>
      <c r="U35" s="59"/>
      <c r="V35" s="59"/>
      <c r="W35" s="59"/>
      <c r="X35" s="59"/>
    </row>
    <row r="36" spans="1:24" ht="22.8" x14ac:dyDescent="0.3">
      <c r="A36" s="114"/>
      <c r="B36" s="117"/>
      <c r="C36" s="117"/>
      <c r="D36" s="53" t="s">
        <v>157</v>
      </c>
      <c r="E36" s="54">
        <v>6.5</v>
      </c>
      <c r="F36" s="54">
        <v>6.5</v>
      </c>
      <c r="G36" s="54">
        <v>7</v>
      </c>
      <c r="H36" s="54">
        <v>6</v>
      </c>
      <c r="I36" s="54">
        <v>6.5</v>
      </c>
      <c r="J36" s="54">
        <v>6</v>
      </c>
      <c r="K36" s="54">
        <v>6.5</v>
      </c>
      <c r="L36" s="54">
        <v>7</v>
      </c>
      <c r="M36" s="54">
        <v>6.5</v>
      </c>
      <c r="N36" s="54">
        <v>7</v>
      </c>
      <c r="O36" s="54">
        <f t="shared" si="0"/>
        <v>65.5</v>
      </c>
      <c r="P36" s="120"/>
      <c r="Q36" s="123"/>
    </row>
    <row r="37" spans="1:24" ht="23.4" thickBot="1" x14ac:dyDescent="0.35">
      <c r="A37" s="115"/>
      <c r="B37" s="118"/>
      <c r="C37" s="118"/>
      <c r="D37" s="56" t="s">
        <v>158</v>
      </c>
      <c r="E37" s="57"/>
      <c r="F37" s="58"/>
      <c r="G37" s="57"/>
      <c r="H37" s="58"/>
      <c r="I37" s="57"/>
      <c r="J37" s="58"/>
      <c r="K37" s="58"/>
      <c r="L37" s="58"/>
      <c r="M37" s="58"/>
      <c r="N37" s="57"/>
      <c r="O37" s="54">
        <f t="shared" si="0"/>
        <v>0</v>
      </c>
      <c r="P37" s="121"/>
      <c r="Q37" s="124"/>
    </row>
    <row r="38" spans="1:24" ht="22.8" x14ac:dyDescent="0.3">
      <c r="A38" s="113">
        <v>41</v>
      </c>
      <c r="B38" s="116" t="s">
        <v>226</v>
      </c>
      <c r="C38" s="116" t="s">
        <v>160</v>
      </c>
      <c r="D38" s="53" t="s">
        <v>153</v>
      </c>
      <c r="E38" s="54">
        <v>7</v>
      </c>
      <c r="F38" s="54">
        <v>7.5</v>
      </c>
      <c r="G38" s="54">
        <v>7.5</v>
      </c>
      <c r="H38" s="54">
        <v>7</v>
      </c>
      <c r="I38" s="54">
        <v>6.5</v>
      </c>
      <c r="J38" s="54">
        <v>7</v>
      </c>
      <c r="K38" s="54">
        <v>7</v>
      </c>
      <c r="L38" s="54">
        <v>7</v>
      </c>
      <c r="M38" s="54">
        <v>6.5</v>
      </c>
      <c r="N38" s="54">
        <v>7</v>
      </c>
      <c r="O38" s="54">
        <f t="shared" si="0"/>
        <v>70</v>
      </c>
      <c r="P38" s="119">
        <v>193</v>
      </c>
      <c r="Q38" s="122">
        <v>4</v>
      </c>
    </row>
    <row r="39" spans="1:24" ht="21.75" customHeight="1" x14ac:dyDescent="0.3">
      <c r="A39" s="114"/>
      <c r="B39" s="117"/>
      <c r="C39" s="117"/>
      <c r="D39" s="53" t="s">
        <v>154</v>
      </c>
      <c r="E39" s="54">
        <v>6</v>
      </c>
      <c r="F39" s="54">
        <v>6</v>
      </c>
      <c r="G39" s="54">
        <v>6</v>
      </c>
      <c r="H39" s="54">
        <v>6.5</v>
      </c>
      <c r="I39" s="54">
        <v>6.5</v>
      </c>
      <c r="J39" s="54">
        <v>6.5</v>
      </c>
      <c r="K39" s="54">
        <v>6.5</v>
      </c>
      <c r="L39" s="54">
        <v>6</v>
      </c>
      <c r="M39" s="54">
        <v>6</v>
      </c>
      <c r="N39" s="54">
        <v>6.5</v>
      </c>
      <c r="O39" s="54">
        <f t="shared" si="0"/>
        <v>62.5</v>
      </c>
      <c r="P39" s="120"/>
      <c r="Q39" s="123"/>
    </row>
    <row r="40" spans="1:24" ht="22.8" x14ac:dyDescent="0.3">
      <c r="A40" s="114"/>
      <c r="B40" s="117"/>
      <c r="C40" s="117"/>
      <c r="D40" s="53" t="s">
        <v>155</v>
      </c>
      <c r="E40" s="54">
        <v>6.5</v>
      </c>
      <c r="F40" s="54">
        <v>6.5</v>
      </c>
      <c r="G40" s="54">
        <v>6.5</v>
      </c>
      <c r="H40" s="54">
        <v>6.5</v>
      </c>
      <c r="I40" s="54">
        <v>6.5</v>
      </c>
      <c r="J40" s="54">
        <v>6.5</v>
      </c>
      <c r="K40" s="54">
        <v>6.5</v>
      </c>
      <c r="L40" s="54">
        <v>7</v>
      </c>
      <c r="M40" s="54">
        <v>7</v>
      </c>
      <c r="N40" s="54">
        <v>6.5</v>
      </c>
      <c r="O40" s="54">
        <f t="shared" si="0"/>
        <v>66</v>
      </c>
      <c r="P40" s="120"/>
      <c r="Q40" s="123"/>
    </row>
    <row r="41" spans="1:24" ht="22.8" x14ac:dyDescent="0.3">
      <c r="A41" s="114"/>
      <c r="B41" s="117"/>
      <c r="C41" s="117"/>
      <c r="D41" s="53" t="s">
        <v>156</v>
      </c>
      <c r="E41" s="54">
        <v>6.5</v>
      </c>
      <c r="F41" s="54">
        <v>6.5</v>
      </c>
      <c r="G41" s="54">
        <v>6.5</v>
      </c>
      <c r="H41" s="54">
        <v>6</v>
      </c>
      <c r="I41" s="54">
        <v>6</v>
      </c>
      <c r="J41" s="54">
        <v>6</v>
      </c>
      <c r="K41" s="54">
        <v>6.5</v>
      </c>
      <c r="L41" s="54">
        <v>6.5</v>
      </c>
      <c r="M41" s="54">
        <v>6.5</v>
      </c>
      <c r="N41" s="54">
        <v>6.5</v>
      </c>
      <c r="O41" s="54">
        <f t="shared" si="0"/>
        <v>63.5</v>
      </c>
      <c r="P41" s="120"/>
      <c r="Q41" s="123"/>
    </row>
    <row r="42" spans="1:24" ht="22.8" x14ac:dyDescent="0.3">
      <c r="A42" s="114"/>
      <c r="B42" s="117"/>
      <c r="C42" s="117"/>
      <c r="D42" s="53" t="s">
        <v>157</v>
      </c>
      <c r="E42" s="54">
        <v>6.5</v>
      </c>
      <c r="F42" s="54">
        <v>6</v>
      </c>
      <c r="G42" s="54">
        <v>6.5</v>
      </c>
      <c r="H42" s="54">
        <v>6</v>
      </c>
      <c r="I42" s="54">
        <v>6</v>
      </c>
      <c r="J42" s="54">
        <v>6</v>
      </c>
      <c r="K42" s="54">
        <v>6.5</v>
      </c>
      <c r="L42" s="54">
        <v>6.5</v>
      </c>
      <c r="M42" s="54">
        <v>6.5</v>
      </c>
      <c r="N42" s="54">
        <v>7</v>
      </c>
      <c r="O42" s="54">
        <f t="shared" si="0"/>
        <v>63.5</v>
      </c>
      <c r="P42" s="120"/>
      <c r="Q42" s="123"/>
    </row>
    <row r="43" spans="1:24" ht="23.4" thickBot="1" x14ac:dyDescent="0.35">
      <c r="A43" s="115"/>
      <c r="B43" s="118"/>
      <c r="C43" s="118"/>
      <c r="D43" s="56" t="s">
        <v>158</v>
      </c>
      <c r="E43" s="57"/>
      <c r="F43" s="58"/>
      <c r="G43" s="57"/>
      <c r="H43" s="58"/>
      <c r="I43" s="57"/>
      <c r="J43" s="58"/>
      <c r="K43" s="58"/>
      <c r="L43" s="58"/>
      <c r="M43" s="58"/>
      <c r="N43" s="57"/>
      <c r="O43" s="54">
        <f t="shared" si="0"/>
        <v>0</v>
      </c>
      <c r="P43" s="121"/>
      <c r="Q43" s="124"/>
    </row>
    <row r="44" spans="1:24" ht="22.8" customHeight="1" x14ac:dyDescent="0.3">
      <c r="A44" s="113">
        <v>37</v>
      </c>
      <c r="B44" s="116" t="s">
        <v>224</v>
      </c>
      <c r="C44" s="116" t="s">
        <v>160</v>
      </c>
      <c r="D44" s="53" t="s">
        <v>153</v>
      </c>
      <c r="E44" s="54">
        <v>7</v>
      </c>
      <c r="F44" s="54">
        <v>6.5</v>
      </c>
      <c r="G44" s="54">
        <v>6.5</v>
      </c>
      <c r="H44" s="54">
        <v>7</v>
      </c>
      <c r="I44" s="54">
        <v>6.5</v>
      </c>
      <c r="J44" s="54">
        <v>7</v>
      </c>
      <c r="K44" s="54">
        <v>7</v>
      </c>
      <c r="L44" s="54">
        <v>6.5</v>
      </c>
      <c r="M44" s="54">
        <v>6.5</v>
      </c>
      <c r="N44" s="54">
        <v>6.5</v>
      </c>
      <c r="O44" s="54">
        <f t="shared" si="0"/>
        <v>67</v>
      </c>
      <c r="P44" s="119">
        <v>190</v>
      </c>
      <c r="Q44" s="122">
        <v>5</v>
      </c>
    </row>
    <row r="45" spans="1:24" ht="22.8" x14ac:dyDescent="0.3">
      <c r="A45" s="114"/>
      <c r="B45" s="117"/>
      <c r="C45" s="117"/>
      <c r="D45" s="53" t="s">
        <v>154</v>
      </c>
      <c r="E45" s="54">
        <v>6</v>
      </c>
      <c r="F45" s="54">
        <v>6</v>
      </c>
      <c r="G45" s="54">
        <v>6</v>
      </c>
      <c r="H45" s="54">
        <v>6.5</v>
      </c>
      <c r="I45" s="54">
        <v>6.5</v>
      </c>
      <c r="J45" s="54">
        <v>6</v>
      </c>
      <c r="K45" s="54">
        <v>6.5</v>
      </c>
      <c r="L45" s="54">
        <v>6.5</v>
      </c>
      <c r="M45" s="54">
        <v>6</v>
      </c>
      <c r="N45" s="54">
        <v>6</v>
      </c>
      <c r="O45" s="54">
        <f t="shared" si="0"/>
        <v>62</v>
      </c>
      <c r="P45" s="120"/>
      <c r="Q45" s="123"/>
    </row>
    <row r="46" spans="1:24" ht="22.8" x14ac:dyDescent="0.3">
      <c r="A46" s="114"/>
      <c r="B46" s="117"/>
      <c r="C46" s="117"/>
      <c r="D46" s="53" t="s">
        <v>155</v>
      </c>
      <c r="E46" s="54">
        <v>6.5</v>
      </c>
      <c r="F46" s="54">
        <v>6.5</v>
      </c>
      <c r="G46" s="54">
        <v>6.5</v>
      </c>
      <c r="H46" s="54">
        <v>6</v>
      </c>
      <c r="I46" s="54">
        <v>6.5</v>
      </c>
      <c r="J46" s="54">
        <v>6.5</v>
      </c>
      <c r="K46" s="54">
        <v>6.5</v>
      </c>
      <c r="L46" s="54">
        <v>7</v>
      </c>
      <c r="M46" s="54">
        <v>6.5</v>
      </c>
      <c r="N46" s="54">
        <v>6.5</v>
      </c>
      <c r="O46" s="54">
        <f t="shared" si="0"/>
        <v>65</v>
      </c>
      <c r="P46" s="120"/>
      <c r="Q46" s="123"/>
    </row>
    <row r="47" spans="1:24" ht="22.8" x14ac:dyDescent="0.3">
      <c r="A47" s="114"/>
      <c r="B47" s="117"/>
      <c r="C47" s="117"/>
      <c r="D47" s="53" t="s">
        <v>156</v>
      </c>
      <c r="E47" s="54">
        <v>6</v>
      </c>
      <c r="F47" s="54">
        <v>6</v>
      </c>
      <c r="G47" s="54">
        <v>6</v>
      </c>
      <c r="H47" s="54">
        <v>6</v>
      </c>
      <c r="I47" s="54">
        <v>6</v>
      </c>
      <c r="J47" s="54">
        <v>6</v>
      </c>
      <c r="K47" s="54">
        <v>6</v>
      </c>
      <c r="L47" s="54">
        <v>6</v>
      </c>
      <c r="M47" s="54">
        <v>6</v>
      </c>
      <c r="N47" s="54">
        <v>6</v>
      </c>
      <c r="O47" s="54">
        <f t="shared" si="0"/>
        <v>60</v>
      </c>
      <c r="P47" s="120"/>
      <c r="Q47" s="123"/>
    </row>
    <row r="48" spans="1:24" ht="22.8" x14ac:dyDescent="0.3">
      <c r="A48" s="114"/>
      <c r="B48" s="117"/>
      <c r="C48" s="117"/>
      <c r="D48" s="53" t="s">
        <v>157</v>
      </c>
      <c r="E48" s="54">
        <v>6.5</v>
      </c>
      <c r="F48" s="54">
        <v>6.5</v>
      </c>
      <c r="G48" s="54">
        <v>6.5</v>
      </c>
      <c r="H48" s="54">
        <v>6.5</v>
      </c>
      <c r="I48" s="54">
        <v>6</v>
      </c>
      <c r="J48" s="54">
        <v>6</v>
      </c>
      <c r="K48" s="54">
        <v>6</v>
      </c>
      <c r="L48" s="54">
        <v>6.5</v>
      </c>
      <c r="M48" s="54">
        <v>6</v>
      </c>
      <c r="N48" s="54">
        <v>6.5</v>
      </c>
      <c r="O48" s="54">
        <f t="shared" si="0"/>
        <v>63</v>
      </c>
      <c r="P48" s="120"/>
      <c r="Q48" s="123"/>
    </row>
    <row r="49" spans="1:17" ht="23.4" thickBot="1" x14ac:dyDescent="0.35">
      <c r="A49" s="115"/>
      <c r="B49" s="118"/>
      <c r="C49" s="118"/>
      <c r="D49" s="56" t="s">
        <v>158</v>
      </c>
      <c r="E49" s="57"/>
      <c r="F49" s="58"/>
      <c r="G49" s="57"/>
      <c r="H49" s="58"/>
      <c r="I49" s="57"/>
      <c r="J49" s="58"/>
      <c r="K49" s="58"/>
      <c r="L49" s="58"/>
      <c r="M49" s="58"/>
      <c r="N49" s="57"/>
      <c r="O49" s="54">
        <f t="shared" si="0"/>
        <v>0</v>
      </c>
      <c r="P49" s="121"/>
      <c r="Q49" s="124"/>
    </row>
  </sheetData>
  <mergeCells count="84">
    <mergeCell ref="A26:A31"/>
    <mergeCell ref="B26:B31"/>
    <mergeCell ref="C26:C31"/>
    <mergeCell ref="P26:P31"/>
    <mergeCell ref="Q26:Q31"/>
    <mergeCell ref="A20:A25"/>
    <mergeCell ref="B20:B25"/>
    <mergeCell ref="C20:C25"/>
    <mergeCell ref="P20:P25"/>
    <mergeCell ref="Q20:Q25"/>
    <mergeCell ref="A16:Q18"/>
    <mergeCell ref="A44:A49"/>
    <mergeCell ref="B44:B49"/>
    <mergeCell ref="C44:C49"/>
    <mergeCell ref="P44:P49"/>
    <mergeCell ref="Q44:Q49"/>
    <mergeCell ref="A38:A43"/>
    <mergeCell ref="B38:B43"/>
    <mergeCell ref="C38:C43"/>
    <mergeCell ref="P38:P43"/>
    <mergeCell ref="Q38:Q43"/>
    <mergeCell ref="A32:A37"/>
    <mergeCell ref="B32:B37"/>
    <mergeCell ref="C32:C37"/>
    <mergeCell ref="P32:P37"/>
    <mergeCell ref="Q32:Q37"/>
    <mergeCell ref="S11:S12"/>
    <mergeCell ref="D14:G15"/>
    <mergeCell ref="H14:J15"/>
    <mergeCell ref="K14:M15"/>
    <mergeCell ref="N14:O15"/>
    <mergeCell ref="P14:Q15"/>
    <mergeCell ref="R10:R12"/>
    <mergeCell ref="D11:G13"/>
    <mergeCell ref="H11:J13"/>
    <mergeCell ref="K11:M13"/>
    <mergeCell ref="N11:O13"/>
    <mergeCell ref="P11:Q13"/>
    <mergeCell ref="P9:Q10"/>
    <mergeCell ref="P8:Q8"/>
    <mergeCell ref="A10:B15"/>
    <mergeCell ref="C10:C15"/>
    <mergeCell ref="D10:G10"/>
    <mergeCell ref="H10:J10"/>
    <mergeCell ref="A9:B9"/>
    <mergeCell ref="D9:G9"/>
    <mergeCell ref="H9:J9"/>
    <mergeCell ref="K9:M9"/>
    <mergeCell ref="N9:O9"/>
    <mergeCell ref="K10:M10"/>
    <mergeCell ref="N10:O10"/>
    <mergeCell ref="A8:B8"/>
    <mergeCell ref="D8:G8"/>
    <mergeCell ref="H8:J8"/>
    <mergeCell ref="K8:M8"/>
    <mergeCell ref="N8:O8"/>
    <mergeCell ref="A7:B7"/>
    <mergeCell ref="D7:G7"/>
    <mergeCell ref="H7:J7"/>
    <mergeCell ref="K7:M7"/>
    <mergeCell ref="N5:O5"/>
    <mergeCell ref="R5:R6"/>
    <mergeCell ref="A6:B6"/>
    <mergeCell ref="D6:G6"/>
    <mergeCell ref="H6:J6"/>
    <mergeCell ref="K6:M6"/>
    <mergeCell ref="N6:O6"/>
    <mergeCell ref="P5:Q6"/>
    <mergeCell ref="S6:S7"/>
    <mergeCell ref="P7:Q7"/>
    <mergeCell ref="N7:O7"/>
    <mergeCell ref="A1:S3"/>
    <mergeCell ref="T1:T7"/>
    <mergeCell ref="A4:B4"/>
    <mergeCell ref="D4:G4"/>
    <mergeCell ref="H4:J4"/>
    <mergeCell ref="K4:M4"/>
    <mergeCell ref="N4:O4"/>
    <mergeCell ref="P4:Q4"/>
    <mergeCell ref="S4:S5"/>
    <mergeCell ref="A5:B5"/>
    <mergeCell ref="D5:G5"/>
    <mergeCell ref="H5:J5"/>
    <mergeCell ref="K5:M5"/>
  </mergeCells>
  <pageMargins left="0.7" right="0.7" top="0.75" bottom="0.75" header="0.3" footer="0.3"/>
  <pageSetup paperSize="9" scale="4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T97"/>
  <sheetViews>
    <sheetView topLeftCell="A19" zoomScale="70" zoomScaleNormal="70" workbookViewId="0">
      <selection activeCell="C9" sqref="C9"/>
    </sheetView>
  </sheetViews>
  <sheetFormatPr defaultRowHeight="14.4" x14ac:dyDescent="0.3"/>
  <cols>
    <col min="1" max="1" width="6.6640625" customWidth="1"/>
    <col min="2" max="2" width="24.109375" customWidth="1"/>
    <col min="3" max="3" width="32" customWidth="1"/>
    <col min="5" max="6" width="11.109375" bestFit="1" customWidth="1"/>
    <col min="7" max="7" width="10.77734375" customWidth="1"/>
    <col min="8" max="9" width="9.44140625" bestFit="1" customWidth="1"/>
    <col min="10" max="10" width="16.33203125" customWidth="1"/>
    <col min="11" max="11" width="9.6640625" customWidth="1"/>
    <col min="12" max="12" width="9.5546875" customWidth="1"/>
    <col min="13" max="13" width="9.6640625" customWidth="1"/>
    <col min="14" max="14" width="9.44140625" bestFit="1" customWidth="1"/>
    <col min="15" max="15" width="17.33203125" customWidth="1"/>
    <col min="16" max="16" width="26.44140625" customWidth="1"/>
    <col min="17" max="17" width="29.88671875" customWidth="1"/>
    <col min="18" max="18" width="31.6640625" customWidth="1"/>
    <col min="19" max="19" width="8.5546875" customWidth="1"/>
    <col min="20" max="20" width="29.109375" bestFit="1" customWidth="1"/>
  </cols>
  <sheetData>
    <row r="1" spans="1:20" ht="15" customHeight="1" x14ac:dyDescent="0.3">
      <c r="A1" s="67" t="s">
        <v>116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9"/>
      <c r="T1" s="75"/>
    </row>
    <row r="2" spans="1:20" ht="15" customHeight="1" x14ac:dyDescent="0.3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  <c r="T2" s="75"/>
    </row>
    <row r="3" spans="1:20" ht="15.75" customHeight="1" thickBot="1" x14ac:dyDescent="0.35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3"/>
      <c r="S3" s="74"/>
      <c r="T3" s="75"/>
    </row>
    <row r="4" spans="1:20" ht="53.4" customHeight="1" x14ac:dyDescent="0.45">
      <c r="A4" s="76"/>
      <c r="B4" s="76"/>
      <c r="C4" s="31"/>
      <c r="D4" s="77" t="s">
        <v>117</v>
      </c>
      <c r="E4" s="77"/>
      <c r="F4" s="77"/>
      <c r="G4" s="77"/>
      <c r="H4" s="77" t="s">
        <v>118</v>
      </c>
      <c r="I4" s="77"/>
      <c r="J4" s="77"/>
      <c r="K4" s="77" t="s">
        <v>119</v>
      </c>
      <c r="L4" s="77"/>
      <c r="M4" s="77"/>
      <c r="N4" s="77" t="s">
        <v>120</v>
      </c>
      <c r="O4" s="77"/>
      <c r="P4" s="78"/>
      <c r="Q4" s="78"/>
      <c r="R4" s="32"/>
      <c r="S4" s="79"/>
      <c r="T4" s="75"/>
    </row>
    <row r="5" spans="1:20" ht="63" customHeight="1" x14ac:dyDescent="0.3">
      <c r="A5" s="81"/>
      <c r="B5" s="81"/>
      <c r="C5" s="33"/>
      <c r="D5" s="78" t="s">
        <v>121</v>
      </c>
      <c r="E5" s="78"/>
      <c r="F5" s="78"/>
      <c r="G5" s="78"/>
      <c r="H5" s="132" t="s">
        <v>202</v>
      </c>
      <c r="I5" s="133"/>
      <c r="J5" s="134"/>
      <c r="K5" s="82">
        <v>2</v>
      </c>
      <c r="L5" s="82"/>
      <c r="M5" s="82"/>
      <c r="N5" s="66" t="s">
        <v>123</v>
      </c>
      <c r="O5" s="66"/>
      <c r="P5" s="65" t="s">
        <v>124</v>
      </c>
      <c r="Q5" s="65"/>
      <c r="R5" s="83"/>
      <c r="S5" s="80"/>
      <c r="T5" s="75"/>
    </row>
    <row r="6" spans="1:20" ht="51.6" customHeight="1" x14ac:dyDescent="0.3">
      <c r="A6" s="81" t="s">
        <v>125</v>
      </c>
      <c r="B6" s="81"/>
      <c r="C6" s="33" t="s">
        <v>126</v>
      </c>
      <c r="D6" s="78" t="s">
        <v>127</v>
      </c>
      <c r="E6" s="78"/>
      <c r="F6" s="78"/>
      <c r="G6" s="78"/>
      <c r="H6" s="85" t="s">
        <v>203</v>
      </c>
      <c r="I6" s="85"/>
      <c r="J6" s="85"/>
      <c r="K6" s="82">
        <v>1</v>
      </c>
      <c r="L6" s="82"/>
      <c r="M6" s="82"/>
      <c r="N6" s="66" t="s">
        <v>123</v>
      </c>
      <c r="O6" s="66"/>
      <c r="P6" s="65"/>
      <c r="Q6" s="65"/>
      <c r="R6" s="84"/>
      <c r="S6" s="64"/>
      <c r="T6" s="75"/>
    </row>
    <row r="7" spans="1:20" ht="69" customHeight="1" x14ac:dyDescent="0.3">
      <c r="A7" s="81" t="s">
        <v>129</v>
      </c>
      <c r="B7" s="81"/>
      <c r="C7" s="33" t="s">
        <v>174</v>
      </c>
      <c r="D7" s="78" t="s">
        <v>130</v>
      </c>
      <c r="E7" s="78"/>
      <c r="F7" s="78"/>
      <c r="G7" s="78"/>
      <c r="H7" s="85" t="s">
        <v>204</v>
      </c>
      <c r="I7" s="85"/>
      <c r="J7" s="85"/>
      <c r="K7" s="82">
        <v>1</v>
      </c>
      <c r="L7" s="82"/>
      <c r="M7" s="82"/>
      <c r="N7" s="66" t="s">
        <v>123</v>
      </c>
      <c r="O7" s="66"/>
      <c r="P7" s="65" t="s">
        <v>132</v>
      </c>
      <c r="Q7" s="65"/>
      <c r="R7" s="34"/>
      <c r="S7" s="64"/>
      <c r="T7" s="75"/>
    </row>
    <row r="8" spans="1:20" ht="68.25" customHeight="1" x14ac:dyDescent="0.3">
      <c r="A8" s="81" t="s">
        <v>133</v>
      </c>
      <c r="B8" s="81"/>
      <c r="C8" s="35" t="s">
        <v>215</v>
      </c>
      <c r="D8" s="78" t="s">
        <v>135</v>
      </c>
      <c r="E8" s="78"/>
      <c r="F8" s="78"/>
      <c r="G8" s="78"/>
      <c r="H8" s="85" t="s">
        <v>205</v>
      </c>
      <c r="I8" s="85"/>
      <c r="J8" s="85"/>
      <c r="K8" s="82">
        <v>2</v>
      </c>
      <c r="L8" s="82"/>
      <c r="M8" s="82"/>
      <c r="N8" s="66" t="s">
        <v>123</v>
      </c>
      <c r="O8" s="66"/>
      <c r="P8" s="65" t="s">
        <v>137</v>
      </c>
      <c r="Q8" s="65"/>
      <c r="R8" s="36"/>
      <c r="S8" s="37"/>
      <c r="T8" s="38"/>
    </row>
    <row r="9" spans="1:20" ht="60.6" customHeight="1" x14ac:dyDescent="0.3">
      <c r="A9" s="81" t="s">
        <v>138</v>
      </c>
      <c r="B9" s="81"/>
      <c r="C9" s="60" t="s">
        <v>139</v>
      </c>
      <c r="D9" s="78" t="s">
        <v>140</v>
      </c>
      <c r="E9" s="78"/>
      <c r="F9" s="78"/>
      <c r="G9" s="78"/>
      <c r="H9" s="132" t="s">
        <v>206</v>
      </c>
      <c r="I9" s="133"/>
      <c r="J9" s="134"/>
      <c r="K9" s="82">
        <v>1</v>
      </c>
      <c r="L9" s="82"/>
      <c r="M9" s="82"/>
      <c r="N9" s="66" t="s">
        <v>123</v>
      </c>
      <c r="O9" s="66"/>
      <c r="P9" s="110" t="s">
        <v>142</v>
      </c>
      <c r="Q9" s="110"/>
      <c r="R9" s="36"/>
      <c r="S9" s="37"/>
      <c r="T9" s="40"/>
    </row>
    <row r="10" spans="1:20" ht="20.25" customHeight="1" x14ac:dyDescent="0.3">
      <c r="A10" s="86"/>
      <c r="B10" s="87"/>
      <c r="C10" s="92"/>
      <c r="D10" s="78"/>
      <c r="E10" s="78"/>
      <c r="F10" s="78"/>
      <c r="G10" s="78"/>
      <c r="H10" s="82"/>
      <c r="I10" s="82"/>
      <c r="J10" s="82"/>
      <c r="K10" s="82"/>
      <c r="L10" s="82"/>
      <c r="M10" s="82"/>
      <c r="N10" s="66"/>
      <c r="O10" s="66"/>
      <c r="P10" s="110"/>
      <c r="Q10" s="110"/>
      <c r="R10" s="102"/>
      <c r="S10" s="41"/>
      <c r="T10" s="40"/>
    </row>
    <row r="11" spans="1:20" ht="21" customHeight="1" x14ac:dyDescent="0.3">
      <c r="A11" s="88"/>
      <c r="B11" s="89"/>
      <c r="C11" s="93"/>
      <c r="D11" s="78" t="s">
        <v>143</v>
      </c>
      <c r="E11" s="78"/>
      <c r="F11" s="78"/>
      <c r="G11" s="78"/>
      <c r="H11" s="135" t="s">
        <v>205</v>
      </c>
      <c r="I11" s="136"/>
      <c r="J11" s="137"/>
      <c r="K11" s="82">
        <v>2</v>
      </c>
      <c r="L11" s="82"/>
      <c r="M11" s="82"/>
      <c r="N11" s="66" t="s">
        <v>123</v>
      </c>
      <c r="O11" s="66"/>
      <c r="P11" s="104"/>
      <c r="Q11" s="105"/>
      <c r="R11" s="83"/>
      <c r="S11" s="95"/>
      <c r="T11" s="40"/>
    </row>
    <row r="12" spans="1:20" ht="21" customHeight="1" x14ac:dyDescent="0.3">
      <c r="A12" s="88"/>
      <c r="B12" s="89"/>
      <c r="C12" s="93"/>
      <c r="D12" s="78"/>
      <c r="E12" s="78"/>
      <c r="F12" s="78"/>
      <c r="G12" s="78"/>
      <c r="H12" s="138"/>
      <c r="I12" s="139"/>
      <c r="J12" s="140"/>
      <c r="K12" s="82"/>
      <c r="L12" s="82"/>
      <c r="M12" s="82"/>
      <c r="N12" s="66"/>
      <c r="O12" s="66"/>
      <c r="P12" s="106"/>
      <c r="Q12" s="107"/>
      <c r="R12" s="84"/>
      <c r="S12" s="95"/>
      <c r="T12" s="38"/>
    </row>
    <row r="13" spans="1:20" ht="23.4" customHeight="1" x14ac:dyDescent="0.3">
      <c r="A13" s="88"/>
      <c r="B13" s="89"/>
      <c r="C13" s="93"/>
      <c r="D13" s="78"/>
      <c r="E13" s="78"/>
      <c r="F13" s="78"/>
      <c r="G13" s="78"/>
      <c r="H13" s="141"/>
      <c r="I13" s="142"/>
      <c r="J13" s="143"/>
      <c r="K13" s="82"/>
      <c r="L13" s="82"/>
      <c r="M13" s="82"/>
      <c r="N13" s="66"/>
      <c r="O13" s="66"/>
      <c r="P13" s="108"/>
      <c r="Q13" s="109"/>
      <c r="R13" s="42"/>
      <c r="S13" s="43"/>
      <c r="T13" s="38"/>
    </row>
    <row r="14" spans="1:20" ht="23.4" customHeight="1" x14ac:dyDescent="0.3">
      <c r="A14" s="88"/>
      <c r="B14" s="89"/>
      <c r="C14" s="93"/>
      <c r="D14" s="78" t="s">
        <v>144</v>
      </c>
      <c r="E14" s="78"/>
      <c r="F14" s="78"/>
      <c r="G14" s="78"/>
      <c r="H14" s="96" t="s">
        <v>207</v>
      </c>
      <c r="I14" s="96"/>
      <c r="J14" s="96"/>
      <c r="K14" s="97">
        <v>3</v>
      </c>
      <c r="L14" s="97"/>
      <c r="M14" s="97"/>
      <c r="N14" s="66" t="s">
        <v>123</v>
      </c>
      <c r="O14" s="66"/>
      <c r="P14" s="98"/>
      <c r="Q14" s="99"/>
    </row>
    <row r="15" spans="1:20" ht="23.4" customHeight="1" x14ac:dyDescent="0.3">
      <c r="A15" s="90"/>
      <c r="B15" s="91"/>
      <c r="C15" s="94"/>
      <c r="D15" s="78"/>
      <c r="E15" s="78"/>
      <c r="F15" s="78"/>
      <c r="G15" s="78"/>
      <c r="H15" s="96"/>
      <c r="I15" s="96"/>
      <c r="J15" s="96"/>
      <c r="K15" s="97"/>
      <c r="L15" s="97"/>
      <c r="M15" s="97"/>
      <c r="N15" s="66"/>
      <c r="O15" s="66"/>
      <c r="P15" s="100"/>
      <c r="Q15" s="101"/>
    </row>
    <row r="16" spans="1:20" ht="15" customHeight="1" x14ac:dyDescent="0.3">
      <c r="A16" s="111" t="s">
        <v>146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44"/>
      <c r="S16" s="44"/>
      <c r="T16" s="44"/>
    </row>
    <row r="17" spans="1:20" ht="15" customHeight="1" x14ac:dyDescent="0.3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44"/>
      <c r="S17" s="44"/>
      <c r="T17" s="44"/>
    </row>
    <row r="18" spans="1:20" ht="15.75" customHeight="1" thickBot="1" x14ac:dyDescent="0.3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45"/>
      <c r="S18" s="45"/>
      <c r="T18" s="45"/>
    </row>
    <row r="19" spans="1:20" ht="46.2" thickBot="1" x14ac:dyDescent="0.35">
      <c r="A19" s="46" t="s">
        <v>147</v>
      </c>
      <c r="B19" s="47" t="s">
        <v>148</v>
      </c>
      <c r="C19" s="47" t="s">
        <v>149</v>
      </c>
      <c r="D19" s="48"/>
      <c r="E19" s="49">
        <v>1</v>
      </c>
      <c r="F19" s="49">
        <v>2</v>
      </c>
      <c r="G19" s="49">
        <v>3</v>
      </c>
      <c r="H19" s="49">
        <v>4</v>
      </c>
      <c r="I19" s="49">
        <v>5</v>
      </c>
      <c r="J19" s="49">
        <v>6</v>
      </c>
      <c r="K19" s="49">
        <v>7</v>
      </c>
      <c r="L19" s="49">
        <v>8</v>
      </c>
      <c r="M19" s="49">
        <v>9</v>
      </c>
      <c r="N19" s="49">
        <v>10</v>
      </c>
      <c r="O19" s="49" t="s">
        <v>150</v>
      </c>
      <c r="P19" s="49" t="s">
        <v>151</v>
      </c>
      <c r="Q19" s="50" t="s">
        <v>152</v>
      </c>
      <c r="R19" s="51"/>
      <c r="S19" s="52"/>
      <c r="T19" s="52"/>
    </row>
    <row r="20" spans="1:20" ht="23.25" customHeight="1" x14ac:dyDescent="0.3">
      <c r="A20" s="113">
        <v>67</v>
      </c>
      <c r="B20" s="131" t="s">
        <v>209</v>
      </c>
      <c r="C20" s="116" t="s">
        <v>160</v>
      </c>
      <c r="D20" s="53" t="s">
        <v>153</v>
      </c>
      <c r="E20" s="54">
        <v>7.5</v>
      </c>
      <c r="F20" s="54">
        <v>8</v>
      </c>
      <c r="G20" s="54">
        <v>8</v>
      </c>
      <c r="H20" s="54">
        <v>8</v>
      </c>
      <c r="I20" s="54">
        <v>7.5</v>
      </c>
      <c r="J20" s="54">
        <v>7.5</v>
      </c>
      <c r="K20" s="54">
        <v>7.5</v>
      </c>
      <c r="L20" s="54">
        <v>7.5</v>
      </c>
      <c r="M20" s="54">
        <v>7.5</v>
      </c>
      <c r="N20" s="54">
        <v>8</v>
      </c>
      <c r="O20" s="54">
        <f t="shared" ref="O20:O51" si="0">SUM(E20:N20)</f>
        <v>77</v>
      </c>
      <c r="P20" s="119">
        <f t="shared" ref="P20" si="1">SUM(O20:O24) - MIN(O20:O24) - MAX(O20:O24) -O25</f>
        <v>210.5</v>
      </c>
      <c r="Q20" s="122">
        <v>1</v>
      </c>
    </row>
    <row r="21" spans="1:20" ht="23.25" customHeight="1" x14ac:dyDescent="0.3">
      <c r="A21" s="114"/>
      <c r="B21" s="117"/>
      <c r="C21" s="117"/>
      <c r="D21" s="53" t="s">
        <v>154</v>
      </c>
      <c r="E21" s="54">
        <v>6.5</v>
      </c>
      <c r="F21" s="54">
        <v>6.5</v>
      </c>
      <c r="G21" s="54">
        <v>7</v>
      </c>
      <c r="H21" s="54">
        <v>6.5</v>
      </c>
      <c r="I21" s="54">
        <v>6.5</v>
      </c>
      <c r="J21" s="54">
        <v>6.5</v>
      </c>
      <c r="K21" s="54">
        <v>6.5</v>
      </c>
      <c r="L21" s="54">
        <v>6.5</v>
      </c>
      <c r="M21" s="54">
        <v>7.5</v>
      </c>
      <c r="N21" s="54">
        <v>7</v>
      </c>
      <c r="O21" s="54">
        <f t="shared" si="0"/>
        <v>67</v>
      </c>
      <c r="P21" s="120"/>
      <c r="Q21" s="123"/>
    </row>
    <row r="22" spans="1:20" ht="23.25" customHeight="1" x14ac:dyDescent="0.3">
      <c r="A22" s="114"/>
      <c r="B22" s="117"/>
      <c r="C22" s="117"/>
      <c r="D22" s="53" t="s">
        <v>155</v>
      </c>
      <c r="E22" s="54">
        <v>7</v>
      </c>
      <c r="F22" s="54">
        <v>7</v>
      </c>
      <c r="G22" s="54">
        <v>7.5</v>
      </c>
      <c r="H22" s="54">
        <v>7</v>
      </c>
      <c r="I22" s="54">
        <v>7.5</v>
      </c>
      <c r="J22" s="54">
        <v>7.5</v>
      </c>
      <c r="K22" s="54">
        <v>7</v>
      </c>
      <c r="L22" s="54">
        <v>7.5</v>
      </c>
      <c r="M22" s="54">
        <v>7</v>
      </c>
      <c r="N22" s="54">
        <v>7.5</v>
      </c>
      <c r="O22" s="54">
        <f t="shared" si="0"/>
        <v>72.5</v>
      </c>
      <c r="P22" s="120"/>
      <c r="Q22" s="123"/>
      <c r="S22" s="55"/>
    </row>
    <row r="23" spans="1:20" ht="23.25" customHeight="1" x14ac:dyDescent="0.3">
      <c r="A23" s="114"/>
      <c r="B23" s="117"/>
      <c r="C23" s="117"/>
      <c r="D23" s="53" t="s">
        <v>156</v>
      </c>
      <c r="E23" s="54">
        <v>7</v>
      </c>
      <c r="F23" s="54">
        <v>7.5</v>
      </c>
      <c r="G23" s="54">
        <v>7</v>
      </c>
      <c r="H23" s="54">
        <v>7.5</v>
      </c>
      <c r="I23" s="54">
        <v>7</v>
      </c>
      <c r="J23" s="54">
        <v>7</v>
      </c>
      <c r="K23" s="54">
        <v>7</v>
      </c>
      <c r="L23" s="54">
        <v>7</v>
      </c>
      <c r="M23" s="54">
        <v>7</v>
      </c>
      <c r="N23" s="54">
        <v>7</v>
      </c>
      <c r="O23" s="54">
        <f t="shared" si="0"/>
        <v>71</v>
      </c>
      <c r="P23" s="120"/>
      <c r="Q23" s="123"/>
      <c r="S23" s="37"/>
    </row>
    <row r="24" spans="1:20" ht="23.25" customHeight="1" x14ac:dyDescent="0.3">
      <c r="A24" s="114"/>
      <c r="B24" s="117"/>
      <c r="C24" s="117"/>
      <c r="D24" s="53" t="s">
        <v>157</v>
      </c>
      <c r="E24" s="54">
        <v>6.5</v>
      </c>
      <c r="F24" s="54">
        <v>6.5</v>
      </c>
      <c r="G24" s="54">
        <v>7</v>
      </c>
      <c r="H24" s="54">
        <v>6.5</v>
      </c>
      <c r="I24" s="54">
        <v>6.5</v>
      </c>
      <c r="J24" s="54">
        <v>7</v>
      </c>
      <c r="K24" s="54">
        <v>7</v>
      </c>
      <c r="L24" s="54">
        <v>6.5</v>
      </c>
      <c r="M24" s="54">
        <v>6.5</v>
      </c>
      <c r="N24" s="54">
        <v>7</v>
      </c>
      <c r="O24" s="54">
        <f t="shared" si="0"/>
        <v>67</v>
      </c>
      <c r="P24" s="120"/>
      <c r="Q24" s="123"/>
    </row>
    <row r="25" spans="1:20" ht="24" customHeight="1" thickBot="1" x14ac:dyDescent="0.35">
      <c r="A25" s="115"/>
      <c r="B25" s="118"/>
      <c r="C25" s="118"/>
      <c r="D25" s="56" t="s">
        <v>158</v>
      </c>
      <c r="E25" s="57"/>
      <c r="F25" s="58"/>
      <c r="G25" s="57"/>
      <c r="H25" s="58"/>
      <c r="I25" s="57"/>
      <c r="J25" s="58"/>
      <c r="K25" s="58"/>
      <c r="L25" s="58"/>
      <c r="M25" s="58"/>
      <c r="N25" s="57"/>
      <c r="O25" s="54">
        <f t="shared" si="0"/>
        <v>0</v>
      </c>
      <c r="P25" s="121"/>
      <c r="Q25" s="124"/>
    </row>
    <row r="26" spans="1:20" ht="22.8" x14ac:dyDescent="0.3">
      <c r="A26" s="113">
        <v>101</v>
      </c>
      <c r="B26" s="116" t="s">
        <v>254</v>
      </c>
      <c r="C26" s="116" t="s">
        <v>160</v>
      </c>
      <c r="D26" s="53" t="s">
        <v>153</v>
      </c>
      <c r="E26" s="54">
        <v>6.5</v>
      </c>
      <c r="F26" s="54">
        <v>7</v>
      </c>
      <c r="G26" s="54">
        <v>7</v>
      </c>
      <c r="H26" s="54">
        <v>7.5</v>
      </c>
      <c r="I26" s="54">
        <v>7</v>
      </c>
      <c r="J26" s="54">
        <v>7.5</v>
      </c>
      <c r="K26" s="54">
        <v>7</v>
      </c>
      <c r="L26" s="54">
        <v>7.5</v>
      </c>
      <c r="M26" s="54">
        <v>7</v>
      </c>
      <c r="N26" s="54">
        <v>7.5</v>
      </c>
      <c r="O26" s="54">
        <f t="shared" si="0"/>
        <v>71.5</v>
      </c>
      <c r="P26" s="119">
        <f t="shared" ref="P26" si="2">SUM(O26:O30) - MIN(O26:O30) - MAX(O26:O30) -O31</f>
        <v>201</v>
      </c>
      <c r="Q26" s="122">
        <v>2</v>
      </c>
    </row>
    <row r="27" spans="1:20" ht="22.8" x14ac:dyDescent="0.3">
      <c r="A27" s="114"/>
      <c r="B27" s="117"/>
      <c r="C27" s="117"/>
      <c r="D27" s="53" t="s">
        <v>154</v>
      </c>
      <c r="E27" s="54">
        <v>5.5</v>
      </c>
      <c r="F27" s="54">
        <v>6</v>
      </c>
      <c r="G27" s="54">
        <v>6</v>
      </c>
      <c r="H27" s="54">
        <v>6</v>
      </c>
      <c r="I27" s="54">
        <v>5.5</v>
      </c>
      <c r="J27" s="54">
        <v>6</v>
      </c>
      <c r="K27" s="54">
        <v>6</v>
      </c>
      <c r="L27" s="54">
        <v>6</v>
      </c>
      <c r="M27" s="54">
        <v>6</v>
      </c>
      <c r="N27" s="54">
        <v>6.5</v>
      </c>
      <c r="O27" s="54">
        <f t="shared" si="0"/>
        <v>59.5</v>
      </c>
      <c r="P27" s="120"/>
      <c r="Q27" s="123"/>
    </row>
    <row r="28" spans="1:20" ht="22.8" x14ac:dyDescent="0.3">
      <c r="A28" s="114"/>
      <c r="B28" s="117"/>
      <c r="C28" s="117"/>
      <c r="D28" s="53" t="s">
        <v>155</v>
      </c>
      <c r="E28" s="54">
        <v>6.5</v>
      </c>
      <c r="F28" s="54">
        <v>7.5</v>
      </c>
      <c r="G28" s="54">
        <v>7</v>
      </c>
      <c r="H28" s="54">
        <v>7</v>
      </c>
      <c r="I28" s="54">
        <v>7</v>
      </c>
      <c r="J28" s="54">
        <v>8</v>
      </c>
      <c r="K28" s="54">
        <v>7</v>
      </c>
      <c r="L28" s="54">
        <v>7</v>
      </c>
      <c r="M28" s="54">
        <v>6.5</v>
      </c>
      <c r="N28" s="54">
        <v>7.5</v>
      </c>
      <c r="O28" s="54">
        <f t="shared" si="0"/>
        <v>71</v>
      </c>
      <c r="P28" s="120"/>
      <c r="Q28" s="123"/>
    </row>
    <row r="29" spans="1:20" ht="22.8" x14ac:dyDescent="0.3">
      <c r="A29" s="114"/>
      <c r="B29" s="117"/>
      <c r="C29" s="117"/>
      <c r="D29" s="53" t="s">
        <v>156</v>
      </c>
      <c r="E29" s="54">
        <v>6.5</v>
      </c>
      <c r="F29" s="54">
        <v>6.5</v>
      </c>
      <c r="G29" s="54">
        <v>6.5</v>
      </c>
      <c r="H29" s="54">
        <v>6.5</v>
      </c>
      <c r="I29" s="54">
        <v>6.5</v>
      </c>
      <c r="J29" s="54">
        <v>6</v>
      </c>
      <c r="K29" s="54">
        <v>6.5</v>
      </c>
      <c r="L29" s="54">
        <v>7</v>
      </c>
      <c r="M29" s="54">
        <v>6.5</v>
      </c>
      <c r="N29" s="54">
        <v>6.5</v>
      </c>
      <c r="O29" s="54">
        <f t="shared" si="0"/>
        <v>65</v>
      </c>
      <c r="P29" s="120"/>
      <c r="Q29" s="123"/>
    </row>
    <row r="30" spans="1:20" ht="22.8" x14ac:dyDescent="0.3">
      <c r="A30" s="114"/>
      <c r="B30" s="117"/>
      <c r="C30" s="117"/>
      <c r="D30" s="53" t="s">
        <v>157</v>
      </c>
      <c r="E30" s="54">
        <v>6.5</v>
      </c>
      <c r="F30" s="54">
        <v>6.5</v>
      </c>
      <c r="G30" s="54">
        <v>6.5</v>
      </c>
      <c r="H30" s="54">
        <v>7</v>
      </c>
      <c r="I30" s="54">
        <v>6.5</v>
      </c>
      <c r="J30" s="54">
        <v>6.5</v>
      </c>
      <c r="K30" s="54">
        <v>6</v>
      </c>
      <c r="L30" s="54">
        <v>6</v>
      </c>
      <c r="M30" s="54">
        <v>6.5</v>
      </c>
      <c r="N30" s="54">
        <v>7</v>
      </c>
      <c r="O30" s="54">
        <f t="shared" si="0"/>
        <v>65</v>
      </c>
      <c r="P30" s="120"/>
      <c r="Q30" s="123"/>
    </row>
    <row r="31" spans="1:20" ht="23.4" thickBot="1" x14ac:dyDescent="0.35">
      <c r="A31" s="115"/>
      <c r="B31" s="118"/>
      <c r="C31" s="118"/>
      <c r="D31" s="56" t="s">
        <v>158</v>
      </c>
      <c r="E31" s="57"/>
      <c r="F31" s="58"/>
      <c r="G31" s="57"/>
      <c r="H31" s="58"/>
      <c r="I31" s="57"/>
      <c r="J31" s="58"/>
      <c r="K31" s="58"/>
      <c r="L31" s="58"/>
      <c r="M31" s="58"/>
      <c r="N31" s="57"/>
      <c r="O31" s="54">
        <f t="shared" si="0"/>
        <v>0</v>
      </c>
      <c r="P31" s="121"/>
      <c r="Q31" s="124"/>
    </row>
    <row r="32" spans="1:20" ht="22.8" customHeight="1" x14ac:dyDescent="0.3">
      <c r="A32" s="113">
        <v>59</v>
      </c>
      <c r="B32" s="131" t="s">
        <v>196</v>
      </c>
      <c r="C32" s="116" t="s">
        <v>160</v>
      </c>
      <c r="D32" s="53" t="s">
        <v>153</v>
      </c>
      <c r="E32" s="54">
        <v>6.5</v>
      </c>
      <c r="F32" s="54">
        <v>6</v>
      </c>
      <c r="G32" s="54">
        <v>6</v>
      </c>
      <c r="H32" s="54">
        <v>6.5</v>
      </c>
      <c r="I32" s="54">
        <v>7</v>
      </c>
      <c r="J32" s="54">
        <v>7</v>
      </c>
      <c r="K32" s="54">
        <v>6.5</v>
      </c>
      <c r="L32" s="54">
        <v>7</v>
      </c>
      <c r="M32" s="54">
        <v>7</v>
      </c>
      <c r="N32" s="54">
        <v>7.5</v>
      </c>
      <c r="O32" s="54">
        <f t="shared" si="0"/>
        <v>67</v>
      </c>
      <c r="P32" s="119">
        <f t="shared" ref="P32" si="3">SUM(O32:O36) - MIN(O32:O36) - MAX(O32:O36) -O37</f>
        <v>200.5</v>
      </c>
      <c r="Q32" s="122">
        <v>3</v>
      </c>
    </row>
    <row r="33" spans="1:17" ht="22.8" x14ac:dyDescent="0.3">
      <c r="A33" s="114"/>
      <c r="B33" s="117"/>
      <c r="C33" s="117"/>
      <c r="D33" s="53" t="s">
        <v>154</v>
      </c>
      <c r="E33" s="54">
        <v>6.5</v>
      </c>
      <c r="F33" s="54">
        <v>6.5</v>
      </c>
      <c r="G33" s="54">
        <v>7</v>
      </c>
      <c r="H33" s="54">
        <v>7</v>
      </c>
      <c r="I33" s="54">
        <v>6</v>
      </c>
      <c r="J33" s="54">
        <v>6.5</v>
      </c>
      <c r="K33" s="54">
        <v>6.5</v>
      </c>
      <c r="L33" s="54">
        <v>7</v>
      </c>
      <c r="M33" s="54">
        <v>7</v>
      </c>
      <c r="N33" s="54">
        <v>7</v>
      </c>
      <c r="O33" s="54">
        <f t="shared" si="0"/>
        <v>67</v>
      </c>
      <c r="P33" s="120"/>
      <c r="Q33" s="123"/>
    </row>
    <row r="34" spans="1:17" ht="22.8" x14ac:dyDescent="0.3">
      <c r="A34" s="114"/>
      <c r="B34" s="117"/>
      <c r="C34" s="117"/>
      <c r="D34" s="53" t="s">
        <v>155</v>
      </c>
      <c r="E34" s="54">
        <v>6.5</v>
      </c>
      <c r="F34" s="54">
        <v>7</v>
      </c>
      <c r="G34" s="54">
        <v>6.5</v>
      </c>
      <c r="H34" s="54">
        <v>7</v>
      </c>
      <c r="I34" s="54">
        <v>7</v>
      </c>
      <c r="J34" s="54">
        <v>7.5</v>
      </c>
      <c r="K34" s="54">
        <v>7</v>
      </c>
      <c r="L34" s="54">
        <v>7</v>
      </c>
      <c r="M34" s="54">
        <v>7</v>
      </c>
      <c r="N34" s="54">
        <v>7</v>
      </c>
      <c r="O34" s="54">
        <f t="shared" si="0"/>
        <v>69.5</v>
      </c>
      <c r="P34" s="120"/>
      <c r="Q34" s="123"/>
    </row>
    <row r="35" spans="1:17" ht="22.8" x14ac:dyDescent="0.3">
      <c r="A35" s="114"/>
      <c r="B35" s="117"/>
      <c r="C35" s="117"/>
      <c r="D35" s="53" t="s">
        <v>156</v>
      </c>
      <c r="E35" s="54">
        <v>6.5</v>
      </c>
      <c r="F35" s="54">
        <v>6.5</v>
      </c>
      <c r="G35" s="54">
        <v>6.5</v>
      </c>
      <c r="H35" s="54">
        <v>6.5</v>
      </c>
      <c r="I35" s="54">
        <v>6.5</v>
      </c>
      <c r="J35" s="54">
        <v>6.5</v>
      </c>
      <c r="K35" s="54">
        <v>7</v>
      </c>
      <c r="L35" s="54">
        <v>7</v>
      </c>
      <c r="M35" s="54">
        <v>6.5</v>
      </c>
      <c r="N35" s="54">
        <v>7</v>
      </c>
      <c r="O35" s="54">
        <f t="shared" si="0"/>
        <v>66.5</v>
      </c>
      <c r="P35" s="120"/>
      <c r="Q35" s="123"/>
    </row>
    <row r="36" spans="1:17" ht="22.8" x14ac:dyDescent="0.3">
      <c r="A36" s="114"/>
      <c r="B36" s="117"/>
      <c r="C36" s="117"/>
      <c r="D36" s="53" t="s">
        <v>157</v>
      </c>
      <c r="E36" s="54">
        <v>6.5</v>
      </c>
      <c r="F36" s="54">
        <v>6.5</v>
      </c>
      <c r="G36" s="54">
        <v>6.5</v>
      </c>
      <c r="H36" s="54">
        <v>6.5</v>
      </c>
      <c r="I36" s="54">
        <v>6.5</v>
      </c>
      <c r="J36" s="54">
        <v>6.5</v>
      </c>
      <c r="K36" s="54">
        <v>6.5</v>
      </c>
      <c r="L36" s="54">
        <v>6.5</v>
      </c>
      <c r="M36" s="54">
        <v>6</v>
      </c>
      <c r="N36" s="54">
        <v>7</v>
      </c>
      <c r="O36" s="54">
        <f t="shared" si="0"/>
        <v>65</v>
      </c>
      <c r="P36" s="120"/>
      <c r="Q36" s="123"/>
    </row>
    <row r="37" spans="1:17" ht="23.4" thickBot="1" x14ac:dyDescent="0.35">
      <c r="A37" s="115"/>
      <c r="B37" s="118"/>
      <c r="C37" s="118"/>
      <c r="D37" s="56" t="s">
        <v>158</v>
      </c>
      <c r="E37" s="57"/>
      <c r="F37" s="58"/>
      <c r="G37" s="57"/>
      <c r="H37" s="58"/>
      <c r="I37" s="57"/>
      <c r="J37" s="58"/>
      <c r="K37" s="58"/>
      <c r="L37" s="58"/>
      <c r="M37" s="58"/>
      <c r="N37" s="57"/>
      <c r="O37" s="54">
        <f t="shared" si="0"/>
        <v>0</v>
      </c>
      <c r="P37" s="121"/>
      <c r="Q37" s="124"/>
    </row>
    <row r="38" spans="1:17" ht="22.8" x14ac:dyDescent="0.3">
      <c r="A38" s="113">
        <v>71</v>
      </c>
      <c r="B38" s="116" t="s">
        <v>195</v>
      </c>
      <c r="C38" s="116" t="s">
        <v>160</v>
      </c>
      <c r="D38" s="53" t="s">
        <v>153</v>
      </c>
      <c r="E38" s="54">
        <v>6.5</v>
      </c>
      <c r="F38" s="54">
        <v>7</v>
      </c>
      <c r="G38" s="54">
        <v>7</v>
      </c>
      <c r="H38" s="54">
        <v>7.5</v>
      </c>
      <c r="I38" s="54">
        <v>7</v>
      </c>
      <c r="J38" s="54">
        <v>7</v>
      </c>
      <c r="K38" s="54">
        <v>7</v>
      </c>
      <c r="L38" s="54">
        <v>6.5</v>
      </c>
      <c r="M38" s="54">
        <v>7.5</v>
      </c>
      <c r="N38" s="54">
        <v>7</v>
      </c>
      <c r="O38" s="54">
        <f t="shared" si="0"/>
        <v>70</v>
      </c>
      <c r="P38" s="119">
        <f t="shared" ref="P38" si="4">SUM(O38:O42) - MIN(O38:O42) - MAX(O38:O42) -O43</f>
        <v>200</v>
      </c>
      <c r="Q38" s="122">
        <v>4</v>
      </c>
    </row>
    <row r="39" spans="1:17" ht="21.75" customHeight="1" x14ac:dyDescent="0.3">
      <c r="A39" s="114"/>
      <c r="B39" s="117"/>
      <c r="C39" s="117"/>
      <c r="D39" s="53" t="s">
        <v>154</v>
      </c>
      <c r="E39" s="54">
        <v>6</v>
      </c>
      <c r="F39" s="54">
        <v>7</v>
      </c>
      <c r="G39" s="54">
        <v>7</v>
      </c>
      <c r="H39" s="54">
        <v>7</v>
      </c>
      <c r="I39" s="54">
        <v>7</v>
      </c>
      <c r="J39" s="54">
        <v>6</v>
      </c>
      <c r="K39" s="54">
        <v>6</v>
      </c>
      <c r="L39" s="54">
        <v>6</v>
      </c>
      <c r="M39" s="54">
        <v>7</v>
      </c>
      <c r="N39" s="54">
        <v>7</v>
      </c>
      <c r="O39" s="54">
        <f t="shared" si="0"/>
        <v>66</v>
      </c>
      <c r="P39" s="120"/>
      <c r="Q39" s="123"/>
    </row>
    <row r="40" spans="1:17" ht="22.8" x14ac:dyDescent="0.3">
      <c r="A40" s="114"/>
      <c r="B40" s="117"/>
      <c r="C40" s="117"/>
      <c r="D40" s="53" t="s">
        <v>155</v>
      </c>
      <c r="E40" s="54">
        <v>6</v>
      </c>
      <c r="F40" s="54">
        <v>6</v>
      </c>
      <c r="G40" s="54">
        <v>6.5</v>
      </c>
      <c r="H40" s="54">
        <v>6</v>
      </c>
      <c r="I40" s="54">
        <v>6.5</v>
      </c>
      <c r="J40" s="54">
        <v>7</v>
      </c>
      <c r="K40" s="54">
        <v>6.5</v>
      </c>
      <c r="L40" s="54">
        <v>6</v>
      </c>
      <c r="M40" s="54">
        <v>6.5</v>
      </c>
      <c r="N40" s="54">
        <v>6</v>
      </c>
      <c r="O40" s="54">
        <f t="shared" si="0"/>
        <v>63</v>
      </c>
      <c r="P40" s="120"/>
      <c r="Q40" s="123"/>
    </row>
    <row r="41" spans="1:17" ht="22.8" x14ac:dyDescent="0.3">
      <c r="A41" s="114"/>
      <c r="B41" s="117"/>
      <c r="C41" s="117"/>
      <c r="D41" s="53" t="s">
        <v>156</v>
      </c>
      <c r="E41" s="54">
        <v>7</v>
      </c>
      <c r="F41" s="54">
        <v>7</v>
      </c>
      <c r="G41" s="54">
        <v>7</v>
      </c>
      <c r="H41" s="54">
        <v>7</v>
      </c>
      <c r="I41" s="54">
        <v>7</v>
      </c>
      <c r="J41" s="54">
        <v>7</v>
      </c>
      <c r="K41" s="54">
        <v>7</v>
      </c>
      <c r="L41" s="54">
        <v>7</v>
      </c>
      <c r="M41" s="54">
        <v>7</v>
      </c>
      <c r="N41" s="54">
        <v>7</v>
      </c>
      <c r="O41" s="54">
        <f t="shared" si="0"/>
        <v>70</v>
      </c>
      <c r="P41" s="120"/>
      <c r="Q41" s="123"/>
    </row>
    <row r="42" spans="1:17" ht="22.8" x14ac:dyDescent="0.3">
      <c r="A42" s="114"/>
      <c r="B42" s="117"/>
      <c r="C42" s="117"/>
      <c r="D42" s="53" t="s">
        <v>157</v>
      </c>
      <c r="E42" s="54">
        <v>6.5</v>
      </c>
      <c r="F42" s="54">
        <v>6.5</v>
      </c>
      <c r="G42" s="54">
        <v>6.5</v>
      </c>
      <c r="H42" s="54">
        <v>6</v>
      </c>
      <c r="I42" s="54">
        <v>6.5</v>
      </c>
      <c r="J42" s="54">
        <v>6</v>
      </c>
      <c r="K42" s="54">
        <v>6.5</v>
      </c>
      <c r="L42" s="54">
        <v>6.5</v>
      </c>
      <c r="M42" s="54">
        <v>6.5</v>
      </c>
      <c r="N42" s="54">
        <v>6.5</v>
      </c>
      <c r="O42" s="54">
        <f t="shared" si="0"/>
        <v>64</v>
      </c>
      <c r="P42" s="120"/>
      <c r="Q42" s="123"/>
    </row>
    <row r="43" spans="1:17" ht="23.4" thickBot="1" x14ac:dyDescent="0.35">
      <c r="A43" s="115"/>
      <c r="B43" s="118"/>
      <c r="C43" s="118"/>
      <c r="D43" s="56" t="s">
        <v>158</v>
      </c>
      <c r="E43" s="57"/>
      <c r="F43" s="58"/>
      <c r="G43" s="57"/>
      <c r="H43" s="58"/>
      <c r="I43" s="57"/>
      <c r="J43" s="58"/>
      <c r="K43" s="58"/>
      <c r="L43" s="58"/>
      <c r="M43" s="58"/>
      <c r="N43" s="57"/>
      <c r="O43" s="54">
        <f t="shared" si="0"/>
        <v>0</v>
      </c>
      <c r="P43" s="121"/>
      <c r="Q43" s="124"/>
    </row>
    <row r="44" spans="1:17" ht="22.95" customHeight="1" x14ac:dyDescent="0.3">
      <c r="A44" s="113">
        <v>102</v>
      </c>
      <c r="B44" s="116" t="s">
        <v>253</v>
      </c>
      <c r="C44" s="116" t="s">
        <v>222</v>
      </c>
      <c r="D44" s="53" t="s">
        <v>153</v>
      </c>
      <c r="E44" s="54">
        <v>7.5</v>
      </c>
      <c r="F44" s="54">
        <v>7.5</v>
      </c>
      <c r="G44" s="54">
        <v>7.5</v>
      </c>
      <c r="H44" s="54">
        <v>7.5</v>
      </c>
      <c r="I44" s="54">
        <v>7</v>
      </c>
      <c r="J44" s="54">
        <v>7.5</v>
      </c>
      <c r="K44" s="54">
        <v>7.5</v>
      </c>
      <c r="L44" s="54">
        <v>7.5</v>
      </c>
      <c r="M44" s="54">
        <v>7.5</v>
      </c>
      <c r="N44" s="54">
        <v>7.5</v>
      </c>
      <c r="O44" s="54">
        <f t="shared" si="0"/>
        <v>74.5</v>
      </c>
      <c r="P44" s="119">
        <f t="shared" ref="P44" si="5">SUM(O44:O48) - MIN(O44:O48) - MAX(O44:O48) -O49</f>
        <v>198</v>
      </c>
      <c r="Q44" s="122">
        <v>5</v>
      </c>
    </row>
    <row r="45" spans="1:17" ht="22.8" x14ac:dyDescent="0.3">
      <c r="A45" s="114"/>
      <c r="B45" s="117"/>
      <c r="C45" s="117"/>
      <c r="D45" s="53" t="s">
        <v>154</v>
      </c>
      <c r="E45" s="54">
        <v>6</v>
      </c>
      <c r="F45" s="54">
        <v>6</v>
      </c>
      <c r="G45" s="54">
        <v>6</v>
      </c>
      <c r="H45" s="54">
        <v>6</v>
      </c>
      <c r="I45" s="54">
        <v>6</v>
      </c>
      <c r="J45" s="54">
        <v>6</v>
      </c>
      <c r="K45" s="54">
        <v>6</v>
      </c>
      <c r="L45" s="54">
        <v>6</v>
      </c>
      <c r="M45" s="54">
        <v>5.5</v>
      </c>
      <c r="N45" s="54">
        <v>6</v>
      </c>
      <c r="O45" s="54">
        <f t="shared" si="0"/>
        <v>59.5</v>
      </c>
      <c r="P45" s="120"/>
      <c r="Q45" s="123"/>
    </row>
    <row r="46" spans="1:17" ht="22.8" x14ac:dyDescent="0.3">
      <c r="A46" s="114"/>
      <c r="B46" s="117"/>
      <c r="C46" s="117"/>
      <c r="D46" s="53" t="s">
        <v>155</v>
      </c>
      <c r="E46" s="54">
        <v>6.5</v>
      </c>
      <c r="F46" s="54">
        <v>7</v>
      </c>
      <c r="G46" s="54">
        <v>7</v>
      </c>
      <c r="H46" s="54">
        <v>7</v>
      </c>
      <c r="I46" s="54">
        <v>6.5</v>
      </c>
      <c r="J46" s="54">
        <v>7.5</v>
      </c>
      <c r="K46" s="54">
        <v>7</v>
      </c>
      <c r="L46" s="54">
        <v>7</v>
      </c>
      <c r="M46" s="54">
        <v>6.5</v>
      </c>
      <c r="N46" s="54">
        <v>7.5</v>
      </c>
      <c r="O46" s="54">
        <f t="shared" si="0"/>
        <v>69.5</v>
      </c>
      <c r="P46" s="120"/>
      <c r="Q46" s="123"/>
    </row>
    <row r="47" spans="1:17" ht="22.8" x14ac:dyDescent="0.3">
      <c r="A47" s="114"/>
      <c r="B47" s="117"/>
      <c r="C47" s="117"/>
      <c r="D47" s="53" t="s">
        <v>156</v>
      </c>
      <c r="E47" s="54">
        <v>6</v>
      </c>
      <c r="F47" s="54">
        <v>6</v>
      </c>
      <c r="G47" s="54">
        <v>6.5</v>
      </c>
      <c r="H47" s="54">
        <v>6.5</v>
      </c>
      <c r="I47" s="54">
        <v>6.5</v>
      </c>
      <c r="J47" s="54">
        <v>6.5</v>
      </c>
      <c r="K47" s="54">
        <v>6.5</v>
      </c>
      <c r="L47" s="54">
        <v>6.5</v>
      </c>
      <c r="M47" s="54">
        <v>6.5</v>
      </c>
      <c r="N47" s="54">
        <v>6.5</v>
      </c>
      <c r="O47" s="54">
        <f t="shared" si="0"/>
        <v>64</v>
      </c>
      <c r="P47" s="120"/>
      <c r="Q47" s="123"/>
    </row>
    <row r="48" spans="1:17" ht="22.8" x14ac:dyDescent="0.3">
      <c r="A48" s="114"/>
      <c r="B48" s="117"/>
      <c r="C48" s="117"/>
      <c r="D48" s="53" t="s">
        <v>157</v>
      </c>
      <c r="E48" s="54">
        <v>6.5</v>
      </c>
      <c r="F48" s="54">
        <v>6.5</v>
      </c>
      <c r="G48" s="54">
        <v>6.5</v>
      </c>
      <c r="H48" s="54">
        <v>6</v>
      </c>
      <c r="I48" s="54">
        <v>6.5</v>
      </c>
      <c r="J48" s="54">
        <v>6.5</v>
      </c>
      <c r="K48" s="54">
        <v>6.5</v>
      </c>
      <c r="L48" s="54">
        <v>6.5</v>
      </c>
      <c r="M48" s="54">
        <v>6</v>
      </c>
      <c r="N48" s="54">
        <v>7</v>
      </c>
      <c r="O48" s="54">
        <f t="shared" si="0"/>
        <v>64.5</v>
      </c>
      <c r="P48" s="120"/>
      <c r="Q48" s="123"/>
    </row>
    <row r="49" spans="1:17" ht="23.4" thickBot="1" x14ac:dyDescent="0.35">
      <c r="A49" s="115"/>
      <c r="B49" s="118"/>
      <c r="C49" s="118"/>
      <c r="D49" s="56" t="s">
        <v>158</v>
      </c>
      <c r="E49" s="57"/>
      <c r="F49" s="58"/>
      <c r="G49" s="57"/>
      <c r="H49" s="58"/>
      <c r="I49" s="57"/>
      <c r="J49" s="58"/>
      <c r="K49" s="58"/>
      <c r="L49" s="58"/>
      <c r="M49" s="58"/>
      <c r="N49" s="57"/>
      <c r="O49" s="54">
        <f t="shared" si="0"/>
        <v>0</v>
      </c>
      <c r="P49" s="121"/>
      <c r="Q49" s="124"/>
    </row>
    <row r="50" spans="1:17" ht="22.8" x14ac:dyDescent="0.3">
      <c r="A50" s="113">
        <v>73</v>
      </c>
      <c r="B50" s="116" t="s">
        <v>220</v>
      </c>
      <c r="C50" s="116" t="s">
        <v>221</v>
      </c>
      <c r="D50" s="53" t="s">
        <v>153</v>
      </c>
      <c r="E50" s="54">
        <v>6</v>
      </c>
      <c r="F50" s="54">
        <v>5.5</v>
      </c>
      <c r="G50" s="54">
        <v>6</v>
      </c>
      <c r="H50" s="54">
        <v>5</v>
      </c>
      <c r="I50" s="54">
        <v>5.5</v>
      </c>
      <c r="J50" s="54">
        <v>6</v>
      </c>
      <c r="K50" s="54">
        <v>5.5</v>
      </c>
      <c r="L50" s="54">
        <v>5.5</v>
      </c>
      <c r="M50" s="54">
        <v>5.5</v>
      </c>
      <c r="N50" s="54">
        <v>6</v>
      </c>
      <c r="O50" s="54">
        <f t="shared" si="0"/>
        <v>56.5</v>
      </c>
      <c r="P50" s="119">
        <f t="shared" ref="P50" si="6">SUM(O50:O54) - MIN(O50:O54) - MAX(O50:O54) -O55</f>
        <v>190.5</v>
      </c>
      <c r="Q50" s="122">
        <v>6</v>
      </c>
    </row>
    <row r="51" spans="1:17" ht="22.8" x14ac:dyDescent="0.3">
      <c r="A51" s="114"/>
      <c r="B51" s="117"/>
      <c r="C51" s="117"/>
      <c r="D51" s="53" t="s">
        <v>154</v>
      </c>
      <c r="E51" s="54">
        <v>6.5</v>
      </c>
      <c r="F51" s="54">
        <v>6.5</v>
      </c>
      <c r="G51" s="54">
        <v>6.5</v>
      </c>
      <c r="H51" s="54">
        <v>6.5</v>
      </c>
      <c r="I51" s="54">
        <v>6.5</v>
      </c>
      <c r="J51" s="54">
        <v>6</v>
      </c>
      <c r="K51" s="54">
        <v>6</v>
      </c>
      <c r="L51" s="54">
        <v>6</v>
      </c>
      <c r="M51" s="54">
        <v>6.5</v>
      </c>
      <c r="N51" s="54">
        <v>6.5</v>
      </c>
      <c r="O51" s="54">
        <f t="shared" si="0"/>
        <v>63.5</v>
      </c>
      <c r="P51" s="120"/>
      <c r="Q51" s="123"/>
    </row>
    <row r="52" spans="1:17" ht="22.8" x14ac:dyDescent="0.3">
      <c r="A52" s="114"/>
      <c r="B52" s="117"/>
      <c r="C52" s="117"/>
      <c r="D52" s="53" t="s">
        <v>155</v>
      </c>
      <c r="E52" s="54">
        <v>6.5</v>
      </c>
      <c r="F52" s="54">
        <v>6.5</v>
      </c>
      <c r="G52" s="54">
        <v>6.5</v>
      </c>
      <c r="H52" s="54">
        <v>6</v>
      </c>
      <c r="I52" s="54">
        <v>7</v>
      </c>
      <c r="J52" s="54">
        <v>7</v>
      </c>
      <c r="K52" s="54">
        <v>6</v>
      </c>
      <c r="L52" s="54">
        <v>6.5</v>
      </c>
      <c r="M52" s="54">
        <v>6</v>
      </c>
      <c r="N52" s="54">
        <v>6.5</v>
      </c>
      <c r="O52" s="54">
        <f t="shared" ref="O52:O83" si="7">SUM(E52:N52)</f>
        <v>64.5</v>
      </c>
      <c r="P52" s="120"/>
      <c r="Q52" s="123"/>
    </row>
    <row r="53" spans="1:17" ht="22.8" x14ac:dyDescent="0.3">
      <c r="A53" s="114"/>
      <c r="B53" s="117"/>
      <c r="C53" s="117"/>
      <c r="D53" s="53" t="s">
        <v>156</v>
      </c>
      <c r="E53" s="54">
        <v>6.5</v>
      </c>
      <c r="F53" s="54">
        <v>6</v>
      </c>
      <c r="G53" s="54">
        <v>6</v>
      </c>
      <c r="H53" s="54">
        <v>6</v>
      </c>
      <c r="I53" s="54">
        <v>6.5</v>
      </c>
      <c r="J53" s="54">
        <v>6.5</v>
      </c>
      <c r="K53" s="54">
        <v>6</v>
      </c>
      <c r="L53" s="54">
        <v>6.5</v>
      </c>
      <c r="M53" s="54">
        <v>6</v>
      </c>
      <c r="N53" s="54">
        <v>6.5</v>
      </c>
      <c r="O53" s="54">
        <f t="shared" si="7"/>
        <v>62.5</v>
      </c>
      <c r="P53" s="120"/>
      <c r="Q53" s="123"/>
    </row>
    <row r="54" spans="1:17" ht="22.8" x14ac:dyDescent="0.3">
      <c r="A54" s="114"/>
      <c r="B54" s="117"/>
      <c r="C54" s="117"/>
      <c r="D54" s="53" t="s">
        <v>157</v>
      </c>
      <c r="E54" s="54">
        <v>6.5</v>
      </c>
      <c r="F54" s="54">
        <v>6.5</v>
      </c>
      <c r="G54" s="54">
        <v>6.5</v>
      </c>
      <c r="H54" s="54">
        <v>6</v>
      </c>
      <c r="I54" s="54">
        <v>6.5</v>
      </c>
      <c r="J54" s="54">
        <v>6.5</v>
      </c>
      <c r="K54" s="54">
        <v>6.5</v>
      </c>
      <c r="L54" s="54">
        <v>6.5</v>
      </c>
      <c r="M54" s="54">
        <v>6.5</v>
      </c>
      <c r="N54" s="54">
        <v>7</v>
      </c>
      <c r="O54" s="54">
        <f t="shared" si="7"/>
        <v>65</v>
      </c>
      <c r="P54" s="120"/>
      <c r="Q54" s="123"/>
    </row>
    <row r="55" spans="1:17" ht="23.4" thickBot="1" x14ac:dyDescent="0.35">
      <c r="A55" s="115"/>
      <c r="B55" s="118"/>
      <c r="C55" s="118"/>
      <c r="D55" s="56" t="s">
        <v>158</v>
      </c>
      <c r="E55" s="57"/>
      <c r="F55" s="58"/>
      <c r="G55" s="57"/>
      <c r="H55" s="58"/>
      <c r="I55" s="57"/>
      <c r="J55" s="58"/>
      <c r="K55" s="58"/>
      <c r="L55" s="58"/>
      <c r="M55" s="58"/>
      <c r="N55" s="57"/>
      <c r="O55" s="54">
        <f t="shared" si="7"/>
        <v>0</v>
      </c>
      <c r="P55" s="121"/>
      <c r="Q55" s="124"/>
    </row>
    <row r="56" spans="1:17" ht="22.8" x14ac:dyDescent="0.3">
      <c r="A56" s="113">
        <v>53</v>
      </c>
      <c r="B56" s="116" t="s">
        <v>218</v>
      </c>
      <c r="C56" s="116" t="s">
        <v>160</v>
      </c>
      <c r="D56" s="53" t="s">
        <v>153</v>
      </c>
      <c r="E56" s="54">
        <v>6</v>
      </c>
      <c r="F56" s="54">
        <v>6</v>
      </c>
      <c r="G56" s="54">
        <v>6.5</v>
      </c>
      <c r="H56" s="54">
        <v>6.5</v>
      </c>
      <c r="I56" s="54">
        <v>6.5</v>
      </c>
      <c r="J56" s="54">
        <v>7</v>
      </c>
      <c r="K56" s="54">
        <v>6.5</v>
      </c>
      <c r="L56" s="54">
        <v>6.5</v>
      </c>
      <c r="M56" s="54">
        <v>7</v>
      </c>
      <c r="N56" s="54">
        <v>7</v>
      </c>
      <c r="O56" s="54">
        <f t="shared" si="7"/>
        <v>65.5</v>
      </c>
      <c r="P56" s="119">
        <f t="shared" ref="P56" si="8">SUM(O56:O60) - MIN(O56:O60) - MAX(O56:O60) -O61</f>
        <v>190</v>
      </c>
      <c r="Q56" s="122">
        <v>7</v>
      </c>
    </row>
    <row r="57" spans="1:17" ht="22.8" x14ac:dyDescent="0.3">
      <c r="A57" s="114"/>
      <c r="B57" s="117"/>
      <c r="C57" s="117"/>
      <c r="D57" s="53" t="s">
        <v>154</v>
      </c>
      <c r="E57" s="54">
        <v>6</v>
      </c>
      <c r="F57" s="54">
        <v>6.5</v>
      </c>
      <c r="G57" s="54">
        <v>6.5</v>
      </c>
      <c r="H57" s="54">
        <v>6</v>
      </c>
      <c r="I57" s="54">
        <v>6</v>
      </c>
      <c r="J57" s="54">
        <v>6.5</v>
      </c>
      <c r="K57" s="54">
        <v>6</v>
      </c>
      <c r="L57" s="54">
        <v>6.5</v>
      </c>
      <c r="M57" s="54">
        <v>6</v>
      </c>
      <c r="N57" s="54">
        <v>6.5</v>
      </c>
      <c r="O57" s="54">
        <f t="shared" si="7"/>
        <v>62.5</v>
      </c>
      <c r="P57" s="120"/>
      <c r="Q57" s="123"/>
    </row>
    <row r="58" spans="1:17" ht="22.8" x14ac:dyDescent="0.3">
      <c r="A58" s="114"/>
      <c r="B58" s="117"/>
      <c r="C58" s="117"/>
      <c r="D58" s="53" t="s">
        <v>155</v>
      </c>
      <c r="E58" s="54">
        <v>6</v>
      </c>
      <c r="F58" s="54">
        <v>6</v>
      </c>
      <c r="G58" s="54">
        <v>6.5</v>
      </c>
      <c r="H58" s="54">
        <v>6</v>
      </c>
      <c r="I58" s="54">
        <v>6.5</v>
      </c>
      <c r="J58" s="54">
        <v>7</v>
      </c>
      <c r="K58" s="54">
        <v>6.5</v>
      </c>
      <c r="L58" s="54">
        <v>7</v>
      </c>
      <c r="M58" s="54">
        <v>6.5</v>
      </c>
      <c r="N58" s="54">
        <v>6.5</v>
      </c>
      <c r="O58" s="54">
        <f t="shared" si="7"/>
        <v>64.5</v>
      </c>
      <c r="P58" s="120"/>
      <c r="Q58" s="123"/>
    </row>
    <row r="59" spans="1:17" ht="22.8" x14ac:dyDescent="0.3">
      <c r="A59" s="114"/>
      <c r="B59" s="117"/>
      <c r="C59" s="117"/>
      <c r="D59" s="53" t="s">
        <v>156</v>
      </c>
      <c r="E59" s="54">
        <v>6</v>
      </c>
      <c r="F59" s="54">
        <v>6</v>
      </c>
      <c r="G59" s="54">
        <v>6</v>
      </c>
      <c r="H59" s="54">
        <v>6</v>
      </c>
      <c r="I59" s="54">
        <v>6.5</v>
      </c>
      <c r="J59" s="54">
        <v>6.5</v>
      </c>
      <c r="K59" s="54">
        <v>6.5</v>
      </c>
      <c r="L59" s="54">
        <v>6.5</v>
      </c>
      <c r="M59" s="54">
        <v>6.5</v>
      </c>
      <c r="N59" s="54">
        <v>6.5</v>
      </c>
      <c r="O59" s="54">
        <f t="shared" si="7"/>
        <v>63</v>
      </c>
      <c r="P59" s="120"/>
      <c r="Q59" s="123"/>
    </row>
    <row r="60" spans="1:17" ht="22.8" x14ac:dyDescent="0.3">
      <c r="A60" s="114"/>
      <c r="B60" s="117"/>
      <c r="C60" s="117"/>
      <c r="D60" s="53" t="s">
        <v>157</v>
      </c>
      <c r="E60" s="54">
        <v>6</v>
      </c>
      <c r="F60" s="54">
        <v>6</v>
      </c>
      <c r="G60" s="54">
        <v>6</v>
      </c>
      <c r="H60" s="54">
        <v>6</v>
      </c>
      <c r="I60" s="54">
        <v>6.5</v>
      </c>
      <c r="J60" s="54">
        <v>6.5</v>
      </c>
      <c r="K60" s="54">
        <v>6.5</v>
      </c>
      <c r="L60" s="54">
        <v>6.5</v>
      </c>
      <c r="M60" s="54">
        <v>6</v>
      </c>
      <c r="N60" s="54">
        <v>6.5</v>
      </c>
      <c r="O60" s="54">
        <f t="shared" si="7"/>
        <v>62.5</v>
      </c>
      <c r="P60" s="120"/>
      <c r="Q60" s="123"/>
    </row>
    <row r="61" spans="1:17" ht="23.4" thickBot="1" x14ac:dyDescent="0.35">
      <c r="A61" s="115"/>
      <c r="B61" s="118"/>
      <c r="C61" s="118"/>
      <c r="D61" s="56" t="s">
        <v>158</v>
      </c>
      <c r="E61" s="57"/>
      <c r="F61" s="58"/>
      <c r="G61" s="57"/>
      <c r="H61" s="58"/>
      <c r="I61" s="57"/>
      <c r="J61" s="58"/>
      <c r="K61" s="58"/>
      <c r="L61" s="58"/>
      <c r="M61" s="58"/>
      <c r="N61" s="57"/>
      <c r="O61" s="54">
        <f t="shared" si="7"/>
        <v>0</v>
      </c>
      <c r="P61" s="121"/>
      <c r="Q61" s="124"/>
    </row>
    <row r="62" spans="1:17" ht="22.8" x14ac:dyDescent="0.3">
      <c r="A62" s="113">
        <v>63</v>
      </c>
      <c r="B62" s="131" t="s">
        <v>219</v>
      </c>
      <c r="C62" s="116" t="s">
        <v>160</v>
      </c>
      <c r="D62" s="53" t="s">
        <v>153</v>
      </c>
      <c r="E62" s="54">
        <v>6</v>
      </c>
      <c r="F62" s="54">
        <v>5.5</v>
      </c>
      <c r="G62" s="54">
        <v>6</v>
      </c>
      <c r="H62" s="54">
        <v>5.5</v>
      </c>
      <c r="I62" s="54">
        <v>6</v>
      </c>
      <c r="J62" s="54">
        <v>6</v>
      </c>
      <c r="K62" s="54">
        <v>5.5</v>
      </c>
      <c r="L62" s="54">
        <v>5.5</v>
      </c>
      <c r="M62" s="54">
        <v>6</v>
      </c>
      <c r="N62" s="54">
        <v>5.5</v>
      </c>
      <c r="O62" s="54">
        <f t="shared" si="7"/>
        <v>57.5</v>
      </c>
      <c r="P62" s="119">
        <f t="shared" ref="P62" si="9">SUM(O62:O66) - MIN(O62:O66) - MAX(O62:O66) -O67</f>
        <v>183.5</v>
      </c>
      <c r="Q62" s="122">
        <v>8</v>
      </c>
    </row>
    <row r="63" spans="1:17" ht="22.8" x14ac:dyDescent="0.3">
      <c r="A63" s="114"/>
      <c r="B63" s="117"/>
      <c r="C63" s="117"/>
      <c r="D63" s="53" t="s">
        <v>154</v>
      </c>
      <c r="E63" s="54">
        <v>6</v>
      </c>
      <c r="F63" s="54">
        <v>6</v>
      </c>
      <c r="G63" s="54">
        <v>5.5</v>
      </c>
      <c r="H63" s="54">
        <v>6</v>
      </c>
      <c r="I63" s="54">
        <v>6</v>
      </c>
      <c r="J63" s="54">
        <v>6</v>
      </c>
      <c r="K63" s="54">
        <v>6</v>
      </c>
      <c r="L63" s="54">
        <v>6.5</v>
      </c>
      <c r="M63" s="54">
        <v>6</v>
      </c>
      <c r="N63" s="54">
        <v>6</v>
      </c>
      <c r="O63" s="54">
        <f t="shared" si="7"/>
        <v>60</v>
      </c>
      <c r="P63" s="120"/>
      <c r="Q63" s="123"/>
    </row>
    <row r="64" spans="1:17" ht="22.8" x14ac:dyDescent="0.3">
      <c r="A64" s="114"/>
      <c r="B64" s="117"/>
      <c r="C64" s="117"/>
      <c r="D64" s="53" t="s">
        <v>155</v>
      </c>
      <c r="E64" s="54">
        <v>6</v>
      </c>
      <c r="F64" s="54">
        <v>6</v>
      </c>
      <c r="G64" s="54">
        <v>6.5</v>
      </c>
      <c r="H64" s="54">
        <v>6</v>
      </c>
      <c r="I64" s="54">
        <v>6</v>
      </c>
      <c r="J64" s="54">
        <v>6.5</v>
      </c>
      <c r="K64" s="54">
        <v>6</v>
      </c>
      <c r="L64" s="54">
        <v>6</v>
      </c>
      <c r="M64" s="54">
        <v>6.5</v>
      </c>
      <c r="N64" s="54">
        <v>6.5</v>
      </c>
      <c r="O64" s="54">
        <f t="shared" si="7"/>
        <v>62</v>
      </c>
      <c r="P64" s="120"/>
      <c r="Q64" s="123"/>
    </row>
    <row r="65" spans="1:17" ht="22.8" x14ac:dyDescent="0.3">
      <c r="A65" s="114"/>
      <c r="B65" s="117"/>
      <c r="C65" s="117"/>
      <c r="D65" s="53" t="s">
        <v>156</v>
      </c>
      <c r="E65" s="54">
        <v>6</v>
      </c>
      <c r="F65" s="54">
        <v>6</v>
      </c>
      <c r="G65" s="54">
        <v>6</v>
      </c>
      <c r="H65" s="54">
        <v>6.5</v>
      </c>
      <c r="I65" s="54">
        <v>6.5</v>
      </c>
      <c r="J65" s="54">
        <v>6.5</v>
      </c>
      <c r="K65" s="54">
        <v>6.5</v>
      </c>
      <c r="L65" s="54">
        <v>6.5</v>
      </c>
      <c r="M65" s="54">
        <v>6.5</v>
      </c>
      <c r="N65" s="54">
        <v>6.5</v>
      </c>
      <c r="O65" s="54">
        <f t="shared" si="7"/>
        <v>63.5</v>
      </c>
      <c r="P65" s="120"/>
      <c r="Q65" s="123"/>
    </row>
    <row r="66" spans="1:17" ht="22.8" x14ac:dyDescent="0.3">
      <c r="A66" s="114"/>
      <c r="B66" s="117"/>
      <c r="C66" s="117"/>
      <c r="D66" s="53" t="s">
        <v>157</v>
      </c>
      <c r="E66" s="54">
        <v>6</v>
      </c>
      <c r="F66" s="54">
        <v>6</v>
      </c>
      <c r="G66" s="54">
        <v>5.5</v>
      </c>
      <c r="H66" s="54">
        <v>6</v>
      </c>
      <c r="I66" s="54">
        <v>6</v>
      </c>
      <c r="J66" s="54">
        <v>6.5</v>
      </c>
      <c r="K66" s="54">
        <v>6.5</v>
      </c>
      <c r="L66" s="54">
        <v>6.5</v>
      </c>
      <c r="M66" s="54">
        <v>6</v>
      </c>
      <c r="N66" s="54">
        <v>6.5</v>
      </c>
      <c r="O66" s="54">
        <f t="shared" si="7"/>
        <v>61.5</v>
      </c>
      <c r="P66" s="120"/>
      <c r="Q66" s="123"/>
    </row>
    <row r="67" spans="1:17" ht="23.4" thickBot="1" x14ac:dyDescent="0.35">
      <c r="A67" s="115"/>
      <c r="B67" s="118"/>
      <c r="C67" s="118"/>
      <c r="D67" s="56" t="s">
        <v>158</v>
      </c>
      <c r="E67" s="57"/>
      <c r="F67" s="58"/>
      <c r="G67" s="57"/>
      <c r="H67" s="58"/>
      <c r="I67" s="57"/>
      <c r="J67" s="58"/>
      <c r="K67" s="58"/>
      <c r="L67" s="58"/>
      <c r="M67" s="58"/>
      <c r="N67" s="57"/>
      <c r="O67" s="54">
        <f t="shared" si="7"/>
        <v>0</v>
      </c>
      <c r="P67" s="121"/>
      <c r="Q67" s="124"/>
    </row>
    <row r="68" spans="1:17" ht="22.8" customHeight="1" x14ac:dyDescent="0.3">
      <c r="A68" s="113">
        <v>49</v>
      </c>
      <c r="B68" s="116" t="s">
        <v>213</v>
      </c>
      <c r="C68" s="116" t="s">
        <v>160</v>
      </c>
      <c r="D68" s="53" t="s">
        <v>153</v>
      </c>
      <c r="E68" s="54">
        <v>6</v>
      </c>
      <c r="F68" s="54">
        <v>5.5</v>
      </c>
      <c r="G68" s="54">
        <v>6</v>
      </c>
      <c r="H68" s="54">
        <v>5.5</v>
      </c>
      <c r="I68" s="54">
        <v>6</v>
      </c>
      <c r="J68" s="54">
        <v>6</v>
      </c>
      <c r="K68" s="54">
        <v>5.5</v>
      </c>
      <c r="L68" s="54">
        <v>5.5</v>
      </c>
      <c r="M68" s="54">
        <v>6</v>
      </c>
      <c r="N68" s="54">
        <v>5.5</v>
      </c>
      <c r="O68" s="54">
        <f t="shared" si="7"/>
        <v>57.5</v>
      </c>
      <c r="P68" s="119">
        <f t="shared" ref="P68" si="10">SUM(O68:O72) - MIN(O68:O72) - MAX(O68:O72) -O73</f>
        <v>176.5</v>
      </c>
      <c r="Q68" s="122">
        <v>9</v>
      </c>
    </row>
    <row r="69" spans="1:17" ht="22.8" x14ac:dyDescent="0.3">
      <c r="A69" s="114"/>
      <c r="B69" s="117"/>
      <c r="C69" s="117"/>
      <c r="D69" s="53" t="s">
        <v>154</v>
      </c>
      <c r="E69" s="54">
        <v>6</v>
      </c>
      <c r="F69" s="54">
        <v>6</v>
      </c>
      <c r="G69" s="54">
        <v>6</v>
      </c>
      <c r="H69" s="54">
        <v>5.5</v>
      </c>
      <c r="I69" s="54">
        <v>5.5</v>
      </c>
      <c r="J69" s="54">
        <v>6.5</v>
      </c>
      <c r="K69" s="54">
        <v>6</v>
      </c>
      <c r="L69" s="54">
        <v>6</v>
      </c>
      <c r="M69" s="54">
        <v>5</v>
      </c>
      <c r="N69" s="54">
        <v>6</v>
      </c>
      <c r="O69" s="54">
        <f t="shared" si="7"/>
        <v>58.5</v>
      </c>
      <c r="P69" s="120"/>
      <c r="Q69" s="123"/>
    </row>
    <row r="70" spans="1:17" ht="22.8" x14ac:dyDescent="0.3">
      <c r="A70" s="114"/>
      <c r="B70" s="117"/>
      <c r="C70" s="117"/>
      <c r="D70" s="53" t="s">
        <v>155</v>
      </c>
      <c r="E70" s="54">
        <v>5.5</v>
      </c>
      <c r="F70" s="54">
        <v>6</v>
      </c>
      <c r="G70" s="54">
        <v>6</v>
      </c>
      <c r="H70" s="54">
        <v>6</v>
      </c>
      <c r="I70" s="54">
        <v>6</v>
      </c>
      <c r="J70" s="54">
        <v>6</v>
      </c>
      <c r="K70" s="54">
        <v>6</v>
      </c>
      <c r="L70" s="54">
        <v>6</v>
      </c>
      <c r="M70" s="54">
        <v>5.5</v>
      </c>
      <c r="N70" s="54">
        <v>6.5</v>
      </c>
      <c r="O70" s="54">
        <f t="shared" si="7"/>
        <v>59.5</v>
      </c>
      <c r="P70" s="120"/>
      <c r="Q70" s="123"/>
    </row>
    <row r="71" spans="1:17" ht="22.8" x14ac:dyDescent="0.3">
      <c r="A71" s="114"/>
      <c r="B71" s="117"/>
      <c r="C71" s="117"/>
      <c r="D71" s="53" t="s">
        <v>156</v>
      </c>
      <c r="E71" s="54">
        <v>5.5</v>
      </c>
      <c r="F71" s="54">
        <v>5.5</v>
      </c>
      <c r="G71" s="54">
        <v>6</v>
      </c>
      <c r="H71" s="54">
        <v>6</v>
      </c>
      <c r="I71" s="54">
        <v>6</v>
      </c>
      <c r="J71" s="54">
        <v>6</v>
      </c>
      <c r="K71" s="54">
        <v>6</v>
      </c>
      <c r="L71" s="54">
        <v>6</v>
      </c>
      <c r="M71" s="54">
        <v>6</v>
      </c>
      <c r="N71" s="54">
        <v>6</v>
      </c>
      <c r="O71" s="54">
        <f t="shared" si="7"/>
        <v>59</v>
      </c>
      <c r="P71" s="120"/>
      <c r="Q71" s="123"/>
    </row>
    <row r="72" spans="1:17" ht="22.8" x14ac:dyDescent="0.3">
      <c r="A72" s="114"/>
      <c r="B72" s="117"/>
      <c r="C72" s="117"/>
      <c r="D72" s="53" t="s">
        <v>157</v>
      </c>
      <c r="E72" s="54">
        <v>6</v>
      </c>
      <c r="F72" s="54">
        <v>5.5</v>
      </c>
      <c r="G72" s="54">
        <v>6</v>
      </c>
      <c r="H72" s="54">
        <v>6</v>
      </c>
      <c r="I72" s="54">
        <v>5.5</v>
      </c>
      <c r="J72" s="54">
        <v>6</v>
      </c>
      <c r="K72" s="54">
        <v>6</v>
      </c>
      <c r="L72" s="54">
        <v>6</v>
      </c>
      <c r="M72" s="54">
        <v>5.5</v>
      </c>
      <c r="N72" s="54">
        <v>6.5</v>
      </c>
      <c r="O72" s="54">
        <f t="shared" si="7"/>
        <v>59</v>
      </c>
      <c r="P72" s="120"/>
      <c r="Q72" s="123"/>
    </row>
    <row r="73" spans="1:17" ht="23.4" thickBot="1" x14ac:dyDescent="0.35">
      <c r="A73" s="115"/>
      <c r="B73" s="118"/>
      <c r="C73" s="118"/>
      <c r="D73" s="56" t="s">
        <v>158</v>
      </c>
      <c r="E73" s="57"/>
      <c r="F73" s="58"/>
      <c r="G73" s="57"/>
      <c r="H73" s="58"/>
      <c r="I73" s="57"/>
      <c r="J73" s="58"/>
      <c r="K73" s="58"/>
      <c r="L73" s="58"/>
      <c r="M73" s="58"/>
      <c r="N73" s="57"/>
      <c r="O73" s="54">
        <f t="shared" si="7"/>
        <v>0</v>
      </c>
      <c r="P73" s="121"/>
      <c r="Q73" s="124"/>
    </row>
    <row r="74" spans="1:17" ht="22.8" x14ac:dyDescent="0.3">
      <c r="A74" s="113">
        <v>69</v>
      </c>
      <c r="B74" s="131" t="s">
        <v>192</v>
      </c>
      <c r="C74" s="116" t="s">
        <v>160</v>
      </c>
      <c r="D74" s="53" t="s">
        <v>153</v>
      </c>
      <c r="E74" s="54">
        <v>5.5</v>
      </c>
      <c r="F74" s="54">
        <v>5.5</v>
      </c>
      <c r="G74" s="54">
        <v>5.5</v>
      </c>
      <c r="H74" s="54">
        <v>5</v>
      </c>
      <c r="I74" s="54">
        <v>5.5</v>
      </c>
      <c r="J74" s="54">
        <v>5</v>
      </c>
      <c r="K74" s="54">
        <v>5.5</v>
      </c>
      <c r="L74" s="54">
        <v>5</v>
      </c>
      <c r="M74" s="54">
        <v>5.5</v>
      </c>
      <c r="N74" s="54">
        <v>5.5</v>
      </c>
      <c r="O74" s="54">
        <f t="shared" si="7"/>
        <v>53.5</v>
      </c>
      <c r="P74" s="119">
        <f t="shared" ref="P74" si="11">SUM(O74:O78) - MIN(O74:O78) - MAX(O74:O78) -O79</f>
        <v>158</v>
      </c>
      <c r="Q74" s="122">
        <v>10</v>
      </c>
    </row>
    <row r="75" spans="1:17" ht="22.8" x14ac:dyDescent="0.3">
      <c r="A75" s="114"/>
      <c r="B75" s="117"/>
      <c r="C75" s="117"/>
      <c r="D75" s="53" t="s">
        <v>154</v>
      </c>
      <c r="E75" s="54">
        <v>4.5</v>
      </c>
      <c r="F75" s="54">
        <v>4.5</v>
      </c>
      <c r="G75" s="54">
        <v>4.5</v>
      </c>
      <c r="H75" s="54">
        <v>5.5</v>
      </c>
      <c r="I75" s="54">
        <v>5</v>
      </c>
      <c r="J75" s="54">
        <v>5</v>
      </c>
      <c r="K75" s="54">
        <v>5</v>
      </c>
      <c r="L75" s="54">
        <v>5</v>
      </c>
      <c r="M75" s="54">
        <v>5</v>
      </c>
      <c r="N75" s="54">
        <v>5</v>
      </c>
      <c r="O75" s="54">
        <f t="shared" si="7"/>
        <v>49</v>
      </c>
      <c r="P75" s="120"/>
      <c r="Q75" s="123"/>
    </row>
    <row r="76" spans="1:17" ht="22.8" x14ac:dyDescent="0.3">
      <c r="A76" s="114"/>
      <c r="B76" s="117"/>
      <c r="C76" s="117"/>
      <c r="D76" s="53" t="s">
        <v>155</v>
      </c>
      <c r="E76" s="54">
        <v>5.5</v>
      </c>
      <c r="F76" s="54">
        <v>5</v>
      </c>
      <c r="G76" s="54">
        <v>5.5</v>
      </c>
      <c r="H76" s="54">
        <v>5</v>
      </c>
      <c r="I76" s="54">
        <v>5.5</v>
      </c>
      <c r="J76" s="54">
        <v>5.5</v>
      </c>
      <c r="K76" s="54">
        <v>5</v>
      </c>
      <c r="L76" s="54">
        <v>5</v>
      </c>
      <c r="M76" s="54">
        <v>5.5</v>
      </c>
      <c r="N76" s="54">
        <v>5.5</v>
      </c>
      <c r="O76" s="54">
        <f t="shared" si="7"/>
        <v>53</v>
      </c>
      <c r="P76" s="120"/>
      <c r="Q76" s="123"/>
    </row>
    <row r="77" spans="1:17" ht="22.8" x14ac:dyDescent="0.3">
      <c r="A77" s="114"/>
      <c r="B77" s="117"/>
      <c r="C77" s="117"/>
      <c r="D77" s="53" t="s">
        <v>156</v>
      </c>
      <c r="E77" s="54">
        <v>5</v>
      </c>
      <c r="F77" s="54">
        <v>5</v>
      </c>
      <c r="G77" s="54">
        <v>5</v>
      </c>
      <c r="H77" s="54">
        <v>5</v>
      </c>
      <c r="I77" s="54">
        <v>5.5</v>
      </c>
      <c r="J77" s="54">
        <v>5</v>
      </c>
      <c r="K77" s="54">
        <v>5</v>
      </c>
      <c r="L77" s="54">
        <v>5</v>
      </c>
      <c r="M77" s="54">
        <v>5.5</v>
      </c>
      <c r="N77" s="54">
        <v>5.5</v>
      </c>
      <c r="O77" s="54">
        <f t="shared" si="7"/>
        <v>51.5</v>
      </c>
      <c r="P77" s="120"/>
      <c r="Q77" s="123"/>
    </row>
    <row r="78" spans="1:17" ht="22.8" x14ac:dyDescent="0.3">
      <c r="A78" s="114"/>
      <c r="B78" s="117"/>
      <c r="C78" s="117"/>
      <c r="D78" s="53" t="s">
        <v>157</v>
      </c>
      <c r="E78" s="54">
        <v>5.5</v>
      </c>
      <c r="F78" s="54">
        <v>5</v>
      </c>
      <c r="G78" s="54">
        <v>5</v>
      </c>
      <c r="H78" s="54">
        <v>5.5</v>
      </c>
      <c r="I78" s="54">
        <v>5.5</v>
      </c>
      <c r="J78" s="54">
        <v>5.5</v>
      </c>
      <c r="K78" s="54">
        <v>5.5</v>
      </c>
      <c r="L78" s="54">
        <v>5.5</v>
      </c>
      <c r="M78" s="54">
        <v>5.5</v>
      </c>
      <c r="N78" s="54">
        <v>5.5</v>
      </c>
      <c r="O78" s="54">
        <f t="shared" si="7"/>
        <v>54</v>
      </c>
      <c r="P78" s="120"/>
      <c r="Q78" s="123"/>
    </row>
    <row r="79" spans="1:17" ht="23.4" thickBot="1" x14ac:dyDescent="0.35">
      <c r="A79" s="115"/>
      <c r="B79" s="118"/>
      <c r="C79" s="118"/>
      <c r="D79" s="56" t="s">
        <v>158</v>
      </c>
      <c r="E79" s="57"/>
      <c r="F79" s="58"/>
      <c r="G79" s="57"/>
      <c r="H79" s="58"/>
      <c r="I79" s="57"/>
      <c r="J79" s="58"/>
      <c r="K79" s="58"/>
      <c r="L79" s="58"/>
      <c r="M79" s="58"/>
      <c r="N79" s="57"/>
      <c r="O79" s="54">
        <f t="shared" si="7"/>
        <v>0</v>
      </c>
      <c r="P79" s="121"/>
      <c r="Q79" s="124"/>
    </row>
    <row r="80" spans="1:17" ht="22.8" x14ac:dyDescent="0.3">
      <c r="A80" s="113">
        <v>47</v>
      </c>
      <c r="B80" s="116" t="s">
        <v>216</v>
      </c>
      <c r="C80" s="116" t="s">
        <v>160</v>
      </c>
      <c r="D80" s="53" t="s">
        <v>153</v>
      </c>
      <c r="E80" s="54">
        <v>5.5</v>
      </c>
      <c r="F80" s="54">
        <v>5</v>
      </c>
      <c r="G80" s="54">
        <v>5</v>
      </c>
      <c r="H80" s="54">
        <v>5</v>
      </c>
      <c r="I80" s="54">
        <v>5.5</v>
      </c>
      <c r="J80" s="54">
        <v>5</v>
      </c>
      <c r="K80" s="54">
        <v>5</v>
      </c>
      <c r="L80" s="54">
        <v>5.5</v>
      </c>
      <c r="M80" s="54">
        <v>5</v>
      </c>
      <c r="N80" s="54">
        <v>5.5</v>
      </c>
      <c r="O80" s="54">
        <f t="shared" si="7"/>
        <v>52</v>
      </c>
      <c r="P80" s="119">
        <f>SUM(O80:O84) - MIN(O80:O84) - MAX(O80:O84) -O85</f>
        <v>157.5</v>
      </c>
      <c r="Q80" s="122">
        <v>11</v>
      </c>
    </row>
    <row r="81" spans="1:18" ht="22.8" x14ac:dyDescent="0.3">
      <c r="A81" s="114"/>
      <c r="B81" s="117"/>
      <c r="C81" s="117"/>
      <c r="D81" s="53" t="s">
        <v>154</v>
      </c>
      <c r="E81" s="54">
        <v>5</v>
      </c>
      <c r="F81" s="54">
        <v>5</v>
      </c>
      <c r="G81" s="54">
        <v>5</v>
      </c>
      <c r="H81" s="54">
        <v>5</v>
      </c>
      <c r="I81" s="54">
        <v>5</v>
      </c>
      <c r="J81" s="54">
        <v>5</v>
      </c>
      <c r="K81" s="54">
        <v>5</v>
      </c>
      <c r="L81" s="54">
        <v>5</v>
      </c>
      <c r="M81" s="54">
        <v>5</v>
      </c>
      <c r="N81" s="54">
        <v>6</v>
      </c>
      <c r="O81" s="54">
        <f t="shared" si="7"/>
        <v>51</v>
      </c>
      <c r="P81" s="120"/>
      <c r="Q81" s="123"/>
    </row>
    <row r="82" spans="1:18" ht="22.8" x14ac:dyDescent="0.3">
      <c r="A82" s="114"/>
      <c r="B82" s="117"/>
      <c r="C82" s="117"/>
      <c r="D82" s="53" t="s">
        <v>155</v>
      </c>
      <c r="E82" s="54">
        <v>5.5</v>
      </c>
      <c r="F82" s="54">
        <v>5.5</v>
      </c>
      <c r="G82" s="54">
        <v>5.5</v>
      </c>
      <c r="H82" s="54">
        <v>5.5</v>
      </c>
      <c r="I82" s="54">
        <v>5</v>
      </c>
      <c r="J82" s="54">
        <v>5</v>
      </c>
      <c r="K82" s="54">
        <v>5.5</v>
      </c>
      <c r="L82" s="54">
        <v>5</v>
      </c>
      <c r="M82" s="54">
        <v>5.5</v>
      </c>
      <c r="N82" s="54">
        <v>5.5</v>
      </c>
      <c r="O82" s="54">
        <f t="shared" si="7"/>
        <v>53.5</v>
      </c>
      <c r="P82" s="120"/>
      <c r="Q82" s="123"/>
    </row>
    <row r="83" spans="1:18" ht="22.8" x14ac:dyDescent="0.3">
      <c r="A83" s="114"/>
      <c r="B83" s="117"/>
      <c r="C83" s="117"/>
      <c r="D83" s="53" t="s">
        <v>156</v>
      </c>
      <c r="E83" s="54">
        <v>5</v>
      </c>
      <c r="F83" s="54">
        <v>5</v>
      </c>
      <c r="G83" s="54">
        <v>5</v>
      </c>
      <c r="H83" s="54">
        <v>5</v>
      </c>
      <c r="I83" s="54">
        <v>5.5</v>
      </c>
      <c r="J83" s="54">
        <v>5</v>
      </c>
      <c r="K83" s="54">
        <v>5.5</v>
      </c>
      <c r="L83" s="54">
        <v>5.5</v>
      </c>
      <c r="M83" s="54">
        <v>5</v>
      </c>
      <c r="N83" s="54">
        <v>5.5</v>
      </c>
      <c r="O83" s="54">
        <f t="shared" si="7"/>
        <v>52</v>
      </c>
      <c r="P83" s="120"/>
      <c r="Q83" s="123"/>
    </row>
    <row r="84" spans="1:18" ht="22.8" x14ac:dyDescent="0.3">
      <c r="A84" s="114"/>
      <c r="B84" s="117"/>
      <c r="C84" s="117"/>
      <c r="D84" s="53" t="s">
        <v>157</v>
      </c>
      <c r="E84" s="54">
        <v>5.5</v>
      </c>
      <c r="F84" s="54">
        <v>5.5</v>
      </c>
      <c r="G84" s="54">
        <v>5.5</v>
      </c>
      <c r="H84" s="54">
        <v>6</v>
      </c>
      <c r="I84" s="54">
        <v>5.5</v>
      </c>
      <c r="J84" s="54">
        <v>5.5</v>
      </c>
      <c r="K84" s="54">
        <v>5.5</v>
      </c>
      <c r="L84" s="54">
        <v>5.5</v>
      </c>
      <c r="M84" s="54">
        <v>5.5</v>
      </c>
      <c r="N84" s="54">
        <v>6</v>
      </c>
      <c r="O84" s="54">
        <f t="shared" ref="O84:O90" si="12">SUM(E84:N84)</f>
        <v>56</v>
      </c>
      <c r="P84" s="120"/>
      <c r="Q84" s="123"/>
    </row>
    <row r="85" spans="1:18" ht="23.4" thickBot="1" x14ac:dyDescent="0.35">
      <c r="A85" s="115"/>
      <c r="B85" s="118"/>
      <c r="C85" s="118"/>
      <c r="D85" s="56" t="s">
        <v>158</v>
      </c>
      <c r="E85" s="57"/>
      <c r="F85" s="58"/>
      <c r="G85" s="57"/>
      <c r="H85" s="58"/>
      <c r="I85" s="57"/>
      <c r="J85" s="58"/>
      <c r="K85" s="58"/>
      <c r="L85" s="58"/>
      <c r="M85" s="58"/>
      <c r="N85" s="57"/>
      <c r="O85" s="54">
        <f t="shared" si="12"/>
        <v>0</v>
      </c>
      <c r="P85" s="121"/>
      <c r="Q85" s="124"/>
    </row>
    <row r="86" spans="1:18" ht="22.8" x14ac:dyDescent="0.3">
      <c r="A86" s="113">
        <v>51</v>
      </c>
      <c r="B86" s="116" t="s">
        <v>217</v>
      </c>
      <c r="C86" s="116" t="s">
        <v>160</v>
      </c>
      <c r="D86" s="53" t="s">
        <v>153</v>
      </c>
      <c r="E86" s="54">
        <v>5.5</v>
      </c>
      <c r="F86" s="54">
        <v>5.5</v>
      </c>
      <c r="G86" s="54">
        <v>5.5</v>
      </c>
      <c r="H86" s="54">
        <v>5</v>
      </c>
      <c r="I86" s="54">
        <v>5.5</v>
      </c>
      <c r="J86" s="54">
        <v>5</v>
      </c>
      <c r="K86" s="54">
        <v>5.5</v>
      </c>
      <c r="L86" s="54">
        <v>5.5</v>
      </c>
      <c r="M86" s="54">
        <v>5.5</v>
      </c>
      <c r="N86" s="54">
        <v>5</v>
      </c>
      <c r="O86" s="54">
        <f t="shared" si="12"/>
        <v>53.5</v>
      </c>
      <c r="P86" s="119">
        <f t="shared" ref="P86" si="13">SUM(O86:O90) - MIN(O86:O90) - MAX(O86:O90) -O91</f>
        <v>146.5</v>
      </c>
      <c r="Q86" s="122">
        <v>12</v>
      </c>
    </row>
    <row r="87" spans="1:18" ht="22.8" x14ac:dyDescent="0.3">
      <c r="A87" s="114"/>
      <c r="B87" s="117"/>
      <c r="C87" s="117"/>
      <c r="D87" s="53" t="s">
        <v>154</v>
      </c>
      <c r="E87" s="54">
        <v>5.5</v>
      </c>
      <c r="F87" s="54">
        <v>5.5</v>
      </c>
      <c r="G87" s="54">
        <v>5.5</v>
      </c>
      <c r="H87" s="54">
        <v>5</v>
      </c>
      <c r="I87" s="54">
        <v>5</v>
      </c>
      <c r="J87" s="54">
        <v>5</v>
      </c>
      <c r="K87" s="54">
        <v>5</v>
      </c>
      <c r="L87" s="54">
        <v>5</v>
      </c>
      <c r="M87" s="54">
        <v>5.5</v>
      </c>
      <c r="N87" s="54">
        <v>6</v>
      </c>
      <c r="O87" s="54">
        <f t="shared" si="12"/>
        <v>53</v>
      </c>
      <c r="P87" s="120"/>
      <c r="Q87" s="123"/>
    </row>
    <row r="88" spans="1:18" ht="22.8" x14ac:dyDescent="0.3">
      <c r="A88" s="114"/>
      <c r="B88" s="117"/>
      <c r="C88" s="117"/>
      <c r="D88" s="53" t="s">
        <v>155</v>
      </c>
      <c r="E88" s="54">
        <v>5</v>
      </c>
      <c r="F88" s="54">
        <v>5.5</v>
      </c>
      <c r="G88" s="54">
        <v>5</v>
      </c>
      <c r="H88" s="54">
        <v>5.5</v>
      </c>
      <c r="I88" s="54">
        <v>5</v>
      </c>
      <c r="J88" s="54">
        <v>6</v>
      </c>
      <c r="K88" s="54">
        <v>5</v>
      </c>
      <c r="L88" s="54">
        <v>5.5</v>
      </c>
      <c r="M88" s="54">
        <v>5</v>
      </c>
      <c r="N88" s="54">
        <v>5.5</v>
      </c>
      <c r="O88" s="54">
        <f t="shared" si="12"/>
        <v>53</v>
      </c>
      <c r="P88" s="120"/>
      <c r="Q88" s="123"/>
    </row>
    <row r="89" spans="1:18" ht="22.8" x14ac:dyDescent="0.3">
      <c r="A89" s="114"/>
      <c r="B89" s="117"/>
      <c r="C89" s="117"/>
      <c r="D89" s="53" t="s">
        <v>156</v>
      </c>
      <c r="E89" s="54">
        <v>5.5</v>
      </c>
      <c r="F89" s="54">
        <v>5.5</v>
      </c>
      <c r="G89" s="54">
        <v>5.5</v>
      </c>
      <c r="H89" s="54">
        <v>5.5</v>
      </c>
      <c r="I89" s="54">
        <v>5.5</v>
      </c>
      <c r="J89" s="54">
        <v>5.5</v>
      </c>
      <c r="K89" s="54">
        <v>5.5</v>
      </c>
      <c r="L89" s="54">
        <v>5.5</v>
      </c>
      <c r="M89" s="54">
        <v>5.5</v>
      </c>
      <c r="N89" s="54">
        <v>5.5</v>
      </c>
      <c r="O89" s="54">
        <f t="shared" si="12"/>
        <v>55</v>
      </c>
      <c r="P89" s="120"/>
      <c r="Q89" s="123"/>
    </row>
    <row r="90" spans="1:18" ht="22.8" x14ac:dyDescent="0.3">
      <c r="A90" s="114"/>
      <c r="B90" s="117"/>
      <c r="C90" s="117"/>
      <c r="D90" s="53" t="s">
        <v>157</v>
      </c>
      <c r="E90" s="54">
        <v>5.5</v>
      </c>
      <c r="F90" s="54">
        <v>5.5</v>
      </c>
      <c r="G90" s="54">
        <v>5.5</v>
      </c>
      <c r="H90" s="54">
        <v>5.5</v>
      </c>
      <c r="I90" s="54">
        <v>5.5</v>
      </c>
      <c r="J90" s="54">
        <v>5.5</v>
      </c>
      <c r="K90" s="54">
        <v>6</v>
      </c>
      <c r="L90" s="54">
        <v>5.5</v>
      </c>
      <c r="M90" s="54">
        <v>5.5</v>
      </c>
      <c r="N90" s="54">
        <v>6</v>
      </c>
      <c r="O90" s="54">
        <f t="shared" si="12"/>
        <v>56</v>
      </c>
      <c r="P90" s="120"/>
      <c r="Q90" s="123"/>
    </row>
    <row r="91" spans="1:18" ht="31.8" thickBot="1" x14ac:dyDescent="0.65">
      <c r="A91" s="115"/>
      <c r="B91" s="118"/>
      <c r="C91" s="118"/>
      <c r="D91" s="56" t="s">
        <v>158</v>
      </c>
      <c r="E91" s="57">
        <v>5</v>
      </c>
      <c r="F91" s="58"/>
      <c r="G91" s="57"/>
      <c r="H91" s="58"/>
      <c r="I91" s="57"/>
      <c r="J91" s="58"/>
      <c r="K91" s="58"/>
      <c r="L91" s="58"/>
      <c r="M91" s="58"/>
      <c r="N91" s="57"/>
      <c r="O91" s="54">
        <v>15</v>
      </c>
      <c r="P91" s="121"/>
      <c r="Q91" s="124"/>
      <c r="R91" s="62" t="s">
        <v>251</v>
      </c>
    </row>
    <row r="92" spans="1:18" ht="22.8" x14ac:dyDescent="0.3">
      <c r="A92" s="113">
        <v>57</v>
      </c>
      <c r="B92" s="119" t="s">
        <v>211</v>
      </c>
      <c r="C92" s="116" t="s">
        <v>160</v>
      </c>
      <c r="D92" s="53" t="s">
        <v>153</v>
      </c>
      <c r="E92" s="54">
        <v>5</v>
      </c>
      <c r="F92" s="54">
        <v>5.5</v>
      </c>
      <c r="G92" s="54">
        <v>5.5</v>
      </c>
      <c r="H92" s="54">
        <v>5</v>
      </c>
      <c r="I92" s="54">
        <v>5</v>
      </c>
      <c r="J92" s="54">
        <v>5</v>
      </c>
      <c r="K92" s="54">
        <v>5</v>
      </c>
      <c r="L92" s="54">
        <v>5.5</v>
      </c>
      <c r="M92" s="54">
        <v>5.5</v>
      </c>
      <c r="N92" s="54">
        <v>5.5</v>
      </c>
      <c r="O92" s="54">
        <f>SUM(E92:N92)</f>
        <v>52.5</v>
      </c>
      <c r="P92" s="119">
        <f t="shared" ref="P92" si="14">SUM(O92:O96) - MIN(O92:O96) - MAX(O92:O96) -O97</f>
        <v>139.5</v>
      </c>
      <c r="Q92" s="122">
        <v>13</v>
      </c>
    </row>
    <row r="93" spans="1:18" ht="22.8" x14ac:dyDescent="0.3">
      <c r="A93" s="114"/>
      <c r="B93" s="120"/>
      <c r="C93" s="117"/>
      <c r="D93" s="53" t="s">
        <v>154</v>
      </c>
      <c r="E93" s="54">
        <v>4.5</v>
      </c>
      <c r="F93" s="54">
        <v>5</v>
      </c>
      <c r="G93" s="54">
        <v>4.5</v>
      </c>
      <c r="H93" s="54">
        <v>5</v>
      </c>
      <c r="I93" s="54">
        <v>5</v>
      </c>
      <c r="J93" s="54">
        <v>5</v>
      </c>
      <c r="K93" s="54">
        <v>5.5</v>
      </c>
      <c r="L93" s="54">
        <v>5</v>
      </c>
      <c r="M93" s="54">
        <v>5.5</v>
      </c>
      <c r="N93" s="54">
        <v>5</v>
      </c>
      <c r="O93" s="54">
        <f>SUM(E93:N93)</f>
        <v>50</v>
      </c>
      <c r="P93" s="120"/>
      <c r="Q93" s="123"/>
    </row>
    <row r="94" spans="1:18" ht="22.8" x14ac:dyDescent="0.3">
      <c r="A94" s="114"/>
      <c r="B94" s="120"/>
      <c r="C94" s="117"/>
      <c r="D94" s="53" t="s">
        <v>155</v>
      </c>
      <c r="E94" s="54">
        <v>5</v>
      </c>
      <c r="F94" s="54">
        <v>5</v>
      </c>
      <c r="G94" s="54">
        <v>5.5</v>
      </c>
      <c r="H94" s="54">
        <v>5</v>
      </c>
      <c r="I94" s="54">
        <v>5</v>
      </c>
      <c r="J94" s="54">
        <v>5.5</v>
      </c>
      <c r="K94" s="54">
        <v>5</v>
      </c>
      <c r="L94" s="54">
        <v>5</v>
      </c>
      <c r="M94" s="54">
        <v>5</v>
      </c>
      <c r="N94" s="54">
        <v>5.5</v>
      </c>
      <c r="O94" s="54">
        <f>SUM(E94:N94)</f>
        <v>51.5</v>
      </c>
      <c r="P94" s="120"/>
      <c r="Q94" s="123"/>
    </row>
    <row r="95" spans="1:18" ht="22.8" x14ac:dyDescent="0.3">
      <c r="A95" s="114"/>
      <c r="B95" s="120"/>
      <c r="C95" s="117"/>
      <c r="D95" s="53" t="s">
        <v>156</v>
      </c>
      <c r="E95" s="54">
        <v>5</v>
      </c>
      <c r="F95" s="54">
        <v>5</v>
      </c>
      <c r="G95" s="54">
        <v>5</v>
      </c>
      <c r="H95" s="54">
        <v>5</v>
      </c>
      <c r="I95" s="54">
        <v>5</v>
      </c>
      <c r="J95" s="54">
        <v>5</v>
      </c>
      <c r="K95" s="54">
        <v>5</v>
      </c>
      <c r="L95" s="54">
        <v>5</v>
      </c>
      <c r="M95" s="54">
        <v>5.5</v>
      </c>
      <c r="N95" s="54">
        <v>5</v>
      </c>
      <c r="O95" s="54">
        <f>SUM(E95:N95)</f>
        <v>50.5</v>
      </c>
      <c r="P95" s="120"/>
      <c r="Q95" s="123"/>
    </row>
    <row r="96" spans="1:18" ht="22.8" x14ac:dyDescent="0.3">
      <c r="A96" s="114"/>
      <c r="B96" s="120"/>
      <c r="C96" s="117"/>
      <c r="D96" s="53" t="s">
        <v>157</v>
      </c>
      <c r="E96" s="54">
        <v>5.5</v>
      </c>
      <c r="F96" s="54">
        <v>5.5</v>
      </c>
      <c r="G96" s="54">
        <v>5</v>
      </c>
      <c r="H96" s="54">
        <v>5.5</v>
      </c>
      <c r="I96" s="54">
        <v>5.5</v>
      </c>
      <c r="J96" s="54">
        <v>5.5</v>
      </c>
      <c r="K96" s="54">
        <v>5</v>
      </c>
      <c r="L96" s="54">
        <v>5</v>
      </c>
      <c r="M96" s="54">
        <v>5</v>
      </c>
      <c r="N96" s="54">
        <v>5.5</v>
      </c>
      <c r="O96" s="54">
        <f>SUM(E96:N96)</f>
        <v>53</v>
      </c>
      <c r="P96" s="120"/>
      <c r="Q96" s="123"/>
    </row>
    <row r="97" spans="1:18" ht="29.4" thickBot="1" x14ac:dyDescent="0.6">
      <c r="A97" s="115"/>
      <c r="B97" s="121"/>
      <c r="C97" s="118"/>
      <c r="D97" s="56" t="s">
        <v>158</v>
      </c>
      <c r="E97" s="57">
        <v>5</v>
      </c>
      <c r="F97" s="58"/>
      <c r="G97" s="57"/>
      <c r="H97" s="58"/>
      <c r="I97" s="57"/>
      <c r="J97" s="58"/>
      <c r="K97" s="58"/>
      <c r="L97" s="58"/>
      <c r="M97" s="58"/>
      <c r="N97" s="57"/>
      <c r="O97" s="54">
        <v>15</v>
      </c>
      <c r="P97" s="121"/>
      <c r="Q97" s="124"/>
      <c r="R97" s="61" t="s">
        <v>251</v>
      </c>
    </row>
  </sheetData>
  <mergeCells count="124">
    <mergeCell ref="Q20:Q25"/>
    <mergeCell ref="A50:A55"/>
    <mergeCell ref="B50:B55"/>
    <mergeCell ref="C50:C55"/>
    <mergeCell ref="P50:P55"/>
    <mergeCell ref="Q50:Q55"/>
    <mergeCell ref="B74:B79"/>
    <mergeCell ref="B38:B43"/>
    <mergeCell ref="A74:A79"/>
    <mergeCell ref="B32:B37"/>
    <mergeCell ref="C74:C79"/>
    <mergeCell ref="P74:P79"/>
    <mergeCell ref="Q74:Q79"/>
    <mergeCell ref="A38:A43"/>
    <mergeCell ref="A26:A31"/>
    <mergeCell ref="B26:B31"/>
    <mergeCell ref="C26:C31"/>
    <mergeCell ref="P26:P31"/>
    <mergeCell ref="Q26:Q31"/>
    <mergeCell ref="A44:A49"/>
    <mergeCell ref="B44:B49"/>
    <mergeCell ref="C44:C49"/>
    <mergeCell ref="P44:P49"/>
    <mergeCell ref="Q44:Q49"/>
    <mergeCell ref="A92:A97"/>
    <mergeCell ref="B92:B97"/>
    <mergeCell ref="C92:C97"/>
    <mergeCell ref="P92:P97"/>
    <mergeCell ref="Q92:Q97"/>
    <mergeCell ref="A32:A37"/>
    <mergeCell ref="C32:C37"/>
    <mergeCell ref="P32:P37"/>
    <mergeCell ref="Q32:Q37"/>
    <mergeCell ref="A56:A61"/>
    <mergeCell ref="B56:B61"/>
    <mergeCell ref="C56:C61"/>
    <mergeCell ref="P56:P61"/>
    <mergeCell ref="Q56:Q61"/>
    <mergeCell ref="A68:A73"/>
    <mergeCell ref="B68:B73"/>
    <mergeCell ref="C68:C73"/>
    <mergeCell ref="P68:P73"/>
    <mergeCell ref="Q68:Q73"/>
    <mergeCell ref="A86:A91"/>
    <mergeCell ref="B86:B91"/>
    <mergeCell ref="C86:C91"/>
    <mergeCell ref="P86:P91"/>
    <mergeCell ref="Q86:Q91"/>
    <mergeCell ref="A16:Q18"/>
    <mergeCell ref="A80:A85"/>
    <mergeCell ref="B80:B85"/>
    <mergeCell ref="C80:C85"/>
    <mergeCell ref="P80:P85"/>
    <mergeCell ref="Q80:Q85"/>
    <mergeCell ref="S11:S12"/>
    <mergeCell ref="D14:G15"/>
    <mergeCell ref="H14:J15"/>
    <mergeCell ref="K14:M15"/>
    <mergeCell ref="N14:O15"/>
    <mergeCell ref="P14:Q15"/>
    <mergeCell ref="P20:P25"/>
    <mergeCell ref="A62:A67"/>
    <mergeCell ref="B62:B67"/>
    <mergeCell ref="C62:C67"/>
    <mergeCell ref="P62:P67"/>
    <mergeCell ref="Q62:Q67"/>
    <mergeCell ref="C38:C43"/>
    <mergeCell ref="P38:P43"/>
    <mergeCell ref="Q38:Q43"/>
    <mergeCell ref="A20:A25"/>
    <mergeCell ref="B20:B25"/>
    <mergeCell ref="C20:C25"/>
    <mergeCell ref="K10:M10"/>
    <mergeCell ref="N10:O10"/>
    <mergeCell ref="R10:R12"/>
    <mergeCell ref="D11:G13"/>
    <mergeCell ref="H11:J13"/>
    <mergeCell ref="K11:M13"/>
    <mergeCell ref="N11:O13"/>
    <mergeCell ref="P11:Q13"/>
    <mergeCell ref="A9:B9"/>
    <mergeCell ref="D9:G9"/>
    <mergeCell ref="H9:J9"/>
    <mergeCell ref="K9:M9"/>
    <mergeCell ref="N9:O9"/>
    <mergeCell ref="P9:Q10"/>
    <mergeCell ref="A10:B15"/>
    <mergeCell ref="C10:C15"/>
    <mergeCell ref="D10:G10"/>
    <mergeCell ref="H10:J10"/>
    <mergeCell ref="A8:B8"/>
    <mergeCell ref="D8:G8"/>
    <mergeCell ref="H8:J8"/>
    <mergeCell ref="K8:M8"/>
    <mergeCell ref="N8:O8"/>
    <mergeCell ref="P8:Q8"/>
    <mergeCell ref="A6:B6"/>
    <mergeCell ref="D6:G6"/>
    <mergeCell ref="H6:J6"/>
    <mergeCell ref="K6:M6"/>
    <mergeCell ref="N6:O6"/>
    <mergeCell ref="A1:S3"/>
    <mergeCell ref="T1:T7"/>
    <mergeCell ref="A4:B4"/>
    <mergeCell ref="D4:G4"/>
    <mergeCell ref="H4:J4"/>
    <mergeCell ref="K4:M4"/>
    <mergeCell ref="N4:O4"/>
    <mergeCell ref="P4:Q4"/>
    <mergeCell ref="S4:S5"/>
    <mergeCell ref="A5:B5"/>
    <mergeCell ref="S6:S7"/>
    <mergeCell ref="A7:B7"/>
    <mergeCell ref="D7:G7"/>
    <mergeCell ref="H7:J7"/>
    <mergeCell ref="K7:M7"/>
    <mergeCell ref="D5:G5"/>
    <mergeCell ref="H5:J5"/>
    <mergeCell ref="K5:M5"/>
    <mergeCell ref="N5:O5"/>
    <mergeCell ref="P5:Q6"/>
    <mergeCell ref="R5:R6"/>
    <mergeCell ref="N7:O7"/>
    <mergeCell ref="P7:Q7"/>
  </mergeCells>
  <pageMargins left="0.7" right="0.7" top="0.75" bottom="0.75" header="0.3" footer="0.3"/>
  <pageSetup paperSize="9" scale="2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10</vt:i4>
      </vt:variant>
    </vt:vector>
  </HeadingPairs>
  <TitlesOfParts>
    <vt:vector size="23" baseType="lpstr">
      <vt:lpstr>ЧГС</vt:lpstr>
      <vt:lpstr>ЧГ</vt:lpstr>
      <vt:lpstr>ЧС</vt:lpstr>
      <vt:lpstr>ЧСС</vt:lpstr>
      <vt:lpstr>ЧХД</vt:lpstr>
      <vt:lpstr>ЧХГ</vt:lpstr>
      <vt:lpstr>ЧФГ</vt:lpstr>
      <vt:lpstr>ЧДГ</vt:lpstr>
      <vt:lpstr>ЧФД</vt:lpstr>
      <vt:lpstr>ЧДД </vt:lpstr>
      <vt:lpstr>Расписание (2)</vt:lpstr>
      <vt:lpstr>Лист2</vt:lpstr>
      <vt:lpstr>Лист3</vt:lpstr>
      <vt:lpstr>ЧГ!Область_печати</vt:lpstr>
      <vt:lpstr>ЧГС!Область_печати</vt:lpstr>
      <vt:lpstr>ЧДГ!Область_печати</vt:lpstr>
      <vt:lpstr>'ЧДД '!Область_печати</vt:lpstr>
      <vt:lpstr>ЧС!Область_печати</vt:lpstr>
      <vt:lpstr>ЧСС!Область_печати</vt:lpstr>
      <vt:lpstr>ЧФГ!Область_печати</vt:lpstr>
      <vt:lpstr>ЧФД!Область_печати</vt:lpstr>
      <vt:lpstr>ЧХГ!Область_печати</vt:lpstr>
      <vt:lpstr>ЧХД!Область_печати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2019-12-16T09:21:30Z</dcterms:modified>
</cp:coreProperties>
</file>